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va\Documents\web stazene\"/>
    </mc:Choice>
  </mc:AlternateContent>
  <xr:revisionPtr revIDLastSave="0" documentId="8_{7CF8CA03-6AF0-408F-8987-67793A94A2E2}" xr6:coauthVersionLast="36" xr6:coauthVersionMax="36" xr10:uidLastSave="{00000000-0000-0000-0000-000000000000}"/>
  <bookViews>
    <workbookView xWindow="0" yWindow="0" windowWidth="14380" windowHeight="4070" xr2:uid="{845768AA-3787-449C-8806-796E29AFE317}"/>
  </bookViews>
  <sheets>
    <sheet name="Formulář" sheetId="1" r:id="rId1"/>
    <sheet name="Pokyny pro vyplnění" sheetId="2" r:id="rId2"/>
    <sheet name="Metodika Osobních nákladů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U160" i="1"/>
  <c r="U157" i="1"/>
  <c r="U154" i="1"/>
  <c r="U151" i="1"/>
  <c r="U148" i="1"/>
  <c r="U145" i="1"/>
  <c r="U142" i="1"/>
  <c r="U139" i="1"/>
  <c r="U136" i="1"/>
  <c r="U133" i="1"/>
  <c r="U130" i="1"/>
  <c r="U127" i="1"/>
  <c r="U124" i="1"/>
  <c r="U121" i="1"/>
  <c r="U118" i="1"/>
  <c r="U115" i="1"/>
  <c r="U112" i="1"/>
  <c r="U109" i="1"/>
  <c r="U106" i="1"/>
  <c r="U103" i="1"/>
  <c r="U100" i="1"/>
  <c r="U97" i="1"/>
  <c r="U94" i="1"/>
  <c r="U91" i="1"/>
  <c r="U88" i="1"/>
  <c r="U85" i="1"/>
  <c r="U82" i="1"/>
  <c r="U79" i="1"/>
  <c r="U76" i="1"/>
  <c r="U73" i="1"/>
  <c r="U70" i="1"/>
  <c r="U67" i="1"/>
  <c r="U64" i="1"/>
  <c r="U61" i="1"/>
  <c r="U58" i="1"/>
  <c r="U55" i="1"/>
  <c r="U52" i="1"/>
  <c r="U49" i="1"/>
  <c r="U46" i="1"/>
  <c r="U43" i="1"/>
  <c r="U40" i="1"/>
  <c r="U37" i="1"/>
  <c r="U34" i="1"/>
  <c r="U31" i="1"/>
  <c r="U28" i="1"/>
  <c r="U25" i="1"/>
  <c r="U22" i="1"/>
  <c r="U19" i="1"/>
  <c r="K162" i="1" l="1"/>
  <c r="N162" i="1" s="1"/>
  <c r="N159" i="1"/>
  <c r="K159" i="1"/>
  <c r="N156" i="1"/>
  <c r="K156" i="1"/>
  <c r="N153" i="1"/>
  <c r="K153" i="1"/>
  <c r="K150" i="1"/>
  <c r="N147" i="1"/>
  <c r="K147" i="1"/>
  <c r="N144" i="1"/>
  <c r="K144" i="1"/>
  <c r="N141" i="1"/>
  <c r="K141" i="1"/>
  <c r="N138" i="1"/>
  <c r="K138" i="1"/>
  <c r="N135" i="1"/>
  <c r="K135" i="1"/>
  <c r="N132" i="1"/>
  <c r="K132" i="1"/>
  <c r="N129" i="1"/>
  <c r="K129" i="1"/>
  <c r="N126" i="1"/>
  <c r="K126" i="1"/>
  <c r="N123" i="1"/>
  <c r="K123" i="1"/>
  <c r="N120" i="1"/>
  <c r="K120" i="1"/>
  <c r="N117" i="1"/>
  <c r="K117" i="1"/>
  <c r="N114" i="1"/>
  <c r="K114" i="1"/>
  <c r="N111" i="1"/>
  <c r="K111" i="1"/>
  <c r="N108" i="1"/>
  <c r="K108" i="1"/>
  <c r="N105" i="1"/>
  <c r="K105" i="1"/>
  <c r="N102" i="1"/>
  <c r="K102" i="1"/>
  <c r="N99" i="1"/>
  <c r="K99" i="1"/>
  <c r="N96" i="1"/>
  <c r="K96" i="1"/>
  <c r="N93" i="1"/>
  <c r="K93" i="1"/>
  <c r="N90" i="1"/>
  <c r="K90" i="1"/>
  <c r="N87" i="1"/>
  <c r="K87" i="1"/>
  <c r="N84" i="1"/>
  <c r="K84" i="1"/>
  <c r="N81" i="1"/>
  <c r="K81" i="1"/>
  <c r="N78" i="1"/>
  <c r="K78" i="1"/>
  <c r="N75" i="1"/>
  <c r="K75" i="1"/>
  <c r="N72" i="1"/>
  <c r="K72" i="1"/>
  <c r="N69" i="1"/>
  <c r="K69" i="1"/>
  <c r="N66" i="1"/>
  <c r="K66" i="1"/>
  <c r="N63" i="1"/>
  <c r="K63" i="1"/>
  <c r="N60" i="1"/>
  <c r="K60" i="1"/>
  <c r="N57" i="1"/>
  <c r="K57" i="1"/>
  <c r="N54" i="1"/>
  <c r="K54" i="1"/>
  <c r="N51" i="1"/>
  <c r="K51" i="1"/>
  <c r="N48" i="1"/>
  <c r="K48" i="1"/>
  <c r="N45" i="1"/>
  <c r="K45" i="1"/>
  <c r="N42" i="1"/>
  <c r="K42" i="1"/>
  <c r="N39" i="1"/>
  <c r="K39" i="1"/>
  <c r="N36" i="1"/>
  <c r="K36" i="1"/>
  <c r="N33" i="1"/>
  <c r="K33" i="1"/>
  <c r="N30" i="1"/>
  <c r="K30" i="1"/>
  <c r="N27" i="1"/>
  <c r="K27" i="1"/>
  <c r="N24" i="1"/>
  <c r="K24" i="1"/>
  <c r="N21" i="1"/>
  <c r="K21" i="1"/>
  <c r="N18" i="1"/>
  <c r="U16" i="1" s="1"/>
  <c r="K18" i="1"/>
  <c r="N150" i="1" l="1"/>
  <c r="N15" i="1" l="1"/>
  <c r="U13" i="1" s="1"/>
  <c r="I9" i="1" l="1"/>
  <c r="R9" i="1" l="1"/>
</calcChain>
</file>

<file path=xl/sharedStrings.xml><?xml version="1.0" encoding="utf-8"?>
<sst xmlns="http://schemas.openxmlformats.org/spreadsheetml/2006/main" count="183" uniqueCount="152">
  <si>
    <t>Formulář pro vykazování osobních nákladů v OP TAK</t>
  </si>
  <si>
    <t>Registrační číslo projektu</t>
  </si>
  <si>
    <t>HPP</t>
  </si>
  <si>
    <t>Příjemce podpory</t>
  </si>
  <si>
    <t>DPP&gt;10</t>
  </si>
  <si>
    <t>Identifikační číslo</t>
  </si>
  <si>
    <t>DPČ&gt;3,5</t>
  </si>
  <si>
    <t>Pořadí finančního plánu</t>
  </si>
  <si>
    <t>DPP</t>
  </si>
  <si>
    <t>Vykazované období (od - do)</t>
  </si>
  <si>
    <t>DPČ</t>
  </si>
  <si>
    <t>Datum zdanitelného plnění</t>
  </si>
  <si>
    <t>Celkové vykazované osobní náklady</t>
  </si>
  <si>
    <t>Max. výše celkových způsobilých výdajů (hospodárné využití mezd)</t>
  </si>
  <si>
    <t>Poř. č.</t>
  </si>
  <si>
    <t>Jméno a příjmení zaměstnance</t>
  </si>
  <si>
    <t>Počet nárokovaných měsíců</t>
  </si>
  <si>
    <t>Nárokované období (od - do; konkrétní měsíce v případě, že se nejedná o kontinuální období)</t>
  </si>
  <si>
    <t>Počet hodin odpracovaných na projektu za nárokované období dle výkazů práce</t>
  </si>
  <si>
    <t>Vyměřovací základ pro sociální pojištění za nárokované období dle mzdového listu</t>
  </si>
  <si>
    <t>Poznámka</t>
  </si>
  <si>
    <t>Max. možná výše způsobilých výdajů za zaměstnance v souladu s podnikatelským záměrem / žádostí o změnu (hospodárné využití mezd)</t>
  </si>
  <si>
    <t>Schválená hrubá mzda z podnikatelského záměru / žádosti o změnu k úvazku 1,0</t>
  </si>
  <si>
    <t>Pracovní pozice na projektu uvedená v podnikatelském záměru / žádosti o změnu</t>
  </si>
  <si>
    <t>Počet hodin odpracovaných u zaměstnavatele včetně případných přesčasů za nárokované období dle mzdového listu</t>
  </si>
  <si>
    <t>Náhrada mzdy za nemoc hrazená zaměstnavatelem za nárokované období dle mzdového listu</t>
  </si>
  <si>
    <t>Úvazek u zaměstnavatele dle pracovní smlouvy  / DPP / DPČ</t>
  </si>
  <si>
    <t>Druh smlouvy</t>
  </si>
  <si>
    <t>Úvazek na projektu</t>
  </si>
  <si>
    <t>Výše vykazovaných osobních nákladů za zaměstnance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</si>
  <si>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</si>
  <si>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</si>
  <si>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</si>
  <si>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</si>
  <si>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</si>
  <si>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</si>
  <si>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</si>
  <si>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</si>
  <si>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</si>
  <si>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</si>
  <si>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</si>
  <si>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</si>
  <si>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</si>
  <si>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</si>
  <si>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</si>
  <si>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</si>
  <si>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</si>
  <si>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</si>
  <si>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</si>
  <si>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</si>
  <si>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</si>
  <si>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</si>
  <si>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</si>
  <si>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</si>
  <si>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</si>
  <si>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</si>
  <si>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</si>
  <si>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</si>
  <si>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</si>
  <si>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</si>
  <si>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</si>
  <si>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</si>
  <si>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</si>
  <si>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</si>
  <si>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</si>
  <si>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</si>
  <si>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</si>
  <si>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</si>
  <si>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</si>
  <si>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</si>
  <si>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</si>
  <si>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</si>
  <si>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</si>
  <si>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</si>
  <si>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</si>
  <si>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</si>
  <si>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</si>
  <si>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</si>
  <si>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</si>
  <si>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</si>
  <si>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Pokyny pro vyplnění Formuláře pro vykazování osobních nákladů v OP TAK</t>
  </si>
  <si>
    <t>Hodnoty vyplňované ve Formuláři pro vykazování osobních nákladů v OP TAK musí vycházet z uzavřených pracovních smluv, DPP, DPČ či jejich dodatků a především pak z mzdových listů či obdobných dokumentů. Příjemci podpory jsou povinni předložit dokumentaci, která potvrdí správné vyplnění tohoto formuláře k definovanému vzorku zaměstnanců v listě "Metodika Osobních nákladů" pro OP TAK, jejichž mzda je vykazována do způsobilých výdajů.
Uplatňuje-li příjemce podpory tzv. "projektové vedení mezd", tzn. zaměstnavatel vykazuje ve mzdových listech u každého zaměstnace mzdu zvlášť ke každému projektu a běžně vykonávané agendě, tak jediným rozdílem od ostatních příjemců podpory při vyplňování Formuláře pro vykazovaní Osobních nákladů v OP TAK je, že v požadovaných buňkách vyplňuje pouze hodnoty vztahující se k projektu. Pokyny pro vyplnění jsou však shodné s ostatními příjemci podpory, pokud není uvedeno jinak.</t>
  </si>
  <si>
    <t>Vyplňují se pouze bílé/šedé buňky.</t>
  </si>
  <si>
    <t>Název buňky</t>
  </si>
  <si>
    <t>Pokyny pro vyplnění</t>
  </si>
  <si>
    <t>Hlavička Formuláře pro vykazování osobních nákladů v OPTAK</t>
  </si>
  <si>
    <t>Registrační číslo projektu přidělené při podání žádosti o podporu v IS KP21+.</t>
  </si>
  <si>
    <t>Pořadí finančního plánu z formuláře "Finanční plán" žádosti o podporu v IS KP21+, ke kterému se vztahují osobní náklady vykazované do způsobilých výdajů.</t>
  </si>
  <si>
    <t>Za jaké období jsou osobní náklady zaměstnanců vykazovány do způsobilých výdajů. Datem od je první den v měsíci Nárokovaného období (od - do), za který je vykazována mzda do způsobilých výdajů alespoň u jednoho zaměstnance. Datum od nesmí být dřívější než datum vzniku způsobilých výdajů (datum podání žádosti o podporu). Datem do je poslední den v měsíci Nárokovaného období (od - do), za který je vykazována mzda do způsobilých výdajů alespoň u jednoho zaměstnance. Datum do nesmí být pozdější než plánované datum ukončení projektu.</t>
  </si>
  <si>
    <t>Datem zdanitelného plnění je poslední den vykazovaných osobních nákladů do způsobilých výdajů za všechny zaměstnance podílející se na projektu. Pro vyplnění tohoto data je rozhodné datum do z buňky "Vykazované období (od - do)".</t>
  </si>
  <si>
    <t>Buňky vztahující se k jednotlivým zaměstnancům</t>
  </si>
  <si>
    <t>Celé číslo, které vychází z buňky "Nárokované období (od - do; konkrétní měsíce v případě, že se nejedná o kontinuální období)" a představuje počet měsíců, ve kterých zaměstnanec pracoval na projektu (např. u Nárokovaného období (01-03;07;9-12.xxxx) bude hodnota 8).</t>
  </si>
  <si>
    <t>Povinnou přílohou podnikatelského záměru u projektů, ve kterých do způsobilých výdajů vstupují osobní náklady, je "Příloha podnikatelského záměru / žádosti o změnu definující zaměstnance, jejichž mzda vstupuje do způsobilých výdajů projektu". Z této přílohy se vybere uvedená "Pracovní pozice zaměstnance" a k ní odpovídající "Požadovaná hrubá mzda (Kč/měsíc) k úvazku 1,0" a uvede se do Formuláře pro vykazování Osobních nákladů v OP TAK.</t>
  </si>
  <si>
    <t>Úvazek u zaměstnavatele dle pracovní smlouvy / DPP / DPČ</t>
  </si>
  <si>
    <t>Pracovní úvazek u zaměstnavatele uvedený v pracovní smlouvě / DPP / DPČ. U DPP / DPČ se vyplní hodnota, která je dána Počtem hodin odpracovaných u zaměstnavatele včetně případných přesčasů za nárokované období dle mzdových listů k počtu hodin běžného úvazku za stejné období. V případě projektového vedení mezd pak úvazek zaměstnance vztahující se pouze k projektu.</t>
  </si>
  <si>
    <t>Za jaké období je mzda konkrétního zaměstnance vykazována do způsobilých výdajů. Vyplňuje se od - do (např. 01 - 12.xxxx), jde-li o kontinuální nárokované období, v opačném případě se uvedou konkrétní měsíce (např. 01-03;07;9-12.xxxx).</t>
  </si>
  <si>
    <t>Povinnou přílohou podnikatelského záměru u projektů, ve kterých do způsobilých výdajů vstupují osobní náklady, je "Příloha podnikatelského záměru / žádosti o změnu definující zaměstnance, jejichž mzda vstupuje do způsobilých výdajů projektu". Z této přílohy se vybere uvedená "Pracovní pozice zaměstnance" a uvede se do Formuláře pro vykazování mezd v OP TAK.</t>
  </si>
  <si>
    <t>Druh smlouvy se vybere z předdefinovaného seznamu dle toho, zda se jedná o zaměstnance na hlavní pracovní poměr (HPP), dohodu o provedení práce (DPP) nebo o dohodu o pracovní činnosti (DPČ). Pokud zaměstnanec bude pracovat na DPP u zaměstnavatele za více než 10 000 Kč za kalendářní měsíc na jednu nebo více dohod na projektu nebo bude pracovat na DPČ u zaměstnavatele za více než 3 500 Kč za kalendářní měsíc na jednu nebo více dohod na projektu, vyberte DPP&gt;10, resp. DPČ&gt;3,5. V případě, že zaměstnanec na projektu kombinuje více druhů smluv, musí být zaměstnanec, resp. vyplňované hodnoty vyplněny zvlášť ke každému druhu smlouvy, to platí i v případech, kdy zaměstnanec pracuje na DPP / DPČ a v některých měsících pracuje do 3 500 Kč / 10 000 Kč včetně  a v některých nad 3 500 Kč / 10 000 Kč.</t>
  </si>
  <si>
    <t>Skutečný počet hodin, který daný pracovník odpracoval na projektu za nárokované období dle výkazů práce na projektu.</t>
  </si>
  <si>
    <t>Skutečný počet hodin, který daný pracovník odpracoval u zaměstnavatele za nárokované období dle mzdového listu za celé měsíce vztahující se k Počtu nárokovaných měsíců.</t>
  </si>
  <si>
    <t>Vyměřovácí základ pro sociální pojištění, ze kterého je zaměstnanci vypočítán odvod na sociální pojištění za nárokované období dle mzdového listu za celé měsíce vztahující se k Počtu nárokovaných měsíců. Pokud je za Druh smlouvy vybráno DPP&gt;10, resp. DPČ&gt;3,5, u kterých není počítán odvod za sociální pojištění, pak vyplňte dle mzdové listu Hrubou mzdu.</t>
  </si>
  <si>
    <t>Náhrada za nemoc za nárokované období dle mzdového listu</t>
  </si>
  <si>
    <t>Vypočtené náhrady za nemoc zaměstnanci hrazené zaměstnavatelem během nárokovaného období dle mzdového listu.</t>
  </si>
  <si>
    <t>Buňka slouží pro sdělení Příjemce podpory, které považuje za nutné sdělit poskytovateli dotace.</t>
  </si>
  <si>
    <t>Výpočtové buňky</t>
  </si>
  <si>
    <t>Úvazek na projektu je dán podílem "Počtu hodin odpracovaných na projektu za nárokované období dle výkazu práce" k "Počtu hodin odpracovaných u zaměstnavatele včetně případných přesčasů za nárokované období dle mzdového listu".</t>
  </si>
  <si>
    <t>Výše vykazovaných osobních nákladů za zaměstnance závisí na výběru "Druhu smlouvy" a její výpočet je uveden v listě "Metodika osobních nákladů pro OP TAK".</t>
  </si>
  <si>
    <t>Max. možná výše způsobilých výdajů za zaměstnance v souladu s podnikatelským záměrem / žádostí o změnu (hospodárné využití mezd) je nižší hodnota z buňky "Výše vykazovaných osobních nákladů za zaměstnance" a "Osobních nákladů schválených podnikatelským záměrem či jeho změnou, přičemž je akceptováno automatické navýšení do 10%" ((Počet nárokovaných měsíců*Schválená hrubá mzda z podnikatelského záměru/žádosti o změnu k úvazku 1,0*Úvazek u zaměstnavatele dle pracovní smlouvy / DPP / DPČ*1,338*1,1+Náhrada mzdy za nemoc hrazená změstnavatelem za nárokované období dle mzdového listu)*Úvazek na projektu).</t>
  </si>
  <si>
    <t>Součet buněk "Výše vykazovaných osobních nákladů za zaměstnance" u jednotlivých zaměstnanců.</t>
  </si>
  <si>
    <t>Součet buněk "Max. možné výše způsobilých výdajů za zaměstnance v souladu s podnikatelským záměrem / žádostí o změnu (hospodárné využítí mezd)" u jednotlivých zaměstnanců.</t>
  </si>
  <si>
    <t>Záznam v žádosti o platbu v IS KP21+</t>
  </si>
  <si>
    <t>Příjemce popory v žádosti o platbu v IS KP21+ vytvoří na záložce SD-2 Lidské zdroje záznam, ve kterém vyplní níže uvedené položky.</t>
  </si>
  <si>
    <t>Položka v žádosti o platbu v ISKP21+</t>
  </si>
  <si>
    <t>Zkrácený název subjektu</t>
  </si>
  <si>
    <t>Název příjemce - výběr hodnoty z daného seznamu.</t>
  </si>
  <si>
    <t>Položka v rozpočtu projektu</t>
  </si>
  <si>
    <t>Název rozpočtové položky programu - výběr hodnoty z daného seznamu.</t>
  </si>
  <si>
    <t>Identifikace posledního kalednářního roku a měsíce, k němuž se vztahují osobní náklady</t>
  </si>
  <si>
    <t>První den posledního měsíce z buňky "Vykazované období (od - do)" v hlavičce Formuláře pro vykazování Osobních nákladů v OP TAK</t>
  </si>
  <si>
    <t>Datum úhrady výdaje</t>
  </si>
  <si>
    <t>Datum z buňky "Datum zdanitelného plnění" v hlavičce Formuláře pro vykazování Osobních nákladů v OP TAK.</t>
  </si>
  <si>
    <t>Příjmení pracovníka</t>
  </si>
  <si>
    <t>Název příjemce podpory.</t>
  </si>
  <si>
    <t>Jméno pracovníka</t>
  </si>
  <si>
    <t>Druh pracovně právního vztahu.</t>
  </si>
  <si>
    <t>Vždy se vyplní Pracovní smlouva - výběr hodnoty z daného seznamu.</t>
  </si>
  <si>
    <t>Fond pracovní doby pracovníka u zaměstnavatele v daném měsíci v hodinách</t>
  </si>
  <si>
    <t>Vždy se fixně vyplní hodnota 1,00.</t>
  </si>
  <si>
    <t>Zúčtovaná hrubá mzda/plat v daném měsící</t>
  </si>
  <si>
    <t>Hodnota z buňky "Max. výše celkových způsobilých výdajů (hospodárné využití mezd)" z Formuláře pro vykazování osobních nákladů v OP TAK, případně nižší hodnota, která je dána účetnictvím příjemce podpory, případně ponížena o odvody za sociální pojištění při překročení zákonných limitů.</t>
  </si>
  <si>
    <t>Počet odpracovaných hodin na projektu</t>
  </si>
  <si>
    <t>Metodika osobních nákladů pro OP TAK</t>
  </si>
  <si>
    <t>Osobní náklady vykazované do způsobilých výdajů, ve Formuláři pro vykazování osobních nákladů v OP TAK se jedná o hodnotu uvedenou v buňce I9 Celkové vykazované osobní náklady, se vypočítají jako součet výše způsobilých výdajů jednotlivých zaměstnanců. Tato hodnota vychází z vyměřovacího základu pro sociální pojištění, náhrady mzdy za nemoc hrazenou zaměstnavatelem, povinných odvodů zaměstnavatele za sociální a zdravotní pojištění, odpracovaných hodin zaměstnance u zaměstnavatele celkem a odpracovaných hodin zaměstnance na projektu.</t>
  </si>
  <si>
    <t>Konkrétně jsou vypočítány v případě HPP, DPP&gt;10 a DPČ&gt;3,5 dle vzorce:</t>
  </si>
  <si>
    <t>=</t>
  </si>
  <si>
    <t>(Vyměřovací základ pro sociální pojištění za nárokované období dle mzdového listu* 1,338 + Náhrada mzdy za nemoc placená zaměstnavatelem za nárokované období dle mzdového listu)</t>
  </si>
  <si>
    <t>*</t>
  </si>
  <si>
    <t>(Počet hodin odpracovaných na projektu za nárokované období dle výkazu práce / Počet hodin odpracovaných u zaměstnavatele včetně případných přesčasů za nárokované období dle mzdového listu)</t>
  </si>
  <si>
    <t>V případě DPP a DPČ jsou vypočítány dle vzorce:</t>
  </si>
  <si>
    <t>(Hrubá mzda dle mzdového listu)</t>
  </si>
  <si>
    <t>Žádost o podporu / Žádost o změnu</t>
  </si>
  <si>
    <r>
      <t xml:space="preserve">Povinnou přílohou podnikatelského záměru každého projektu, ve kterém osobní náklady vstupují do způsobilých výdajů a následně pak i u žádostí o změnu je </t>
    </r>
    <r>
      <rPr>
        <b/>
        <sz val="11"/>
        <color theme="1"/>
        <rFont val="Calibri"/>
        <family val="2"/>
        <charset val="238"/>
        <scheme val="minor"/>
      </rPr>
      <t>Příloha podnikatelského záměru / žádosti o změnu definující zaměstnance, jejichž mzda vstupuje do způsobilých výdajů projektu</t>
    </r>
    <r>
      <rPr>
        <sz val="11"/>
        <color theme="1"/>
        <rFont val="Calibri"/>
        <family val="2"/>
        <charset val="238"/>
        <scheme val="minor"/>
      </rPr>
      <t>. Závazný vzor této přílohy je k dispozici v přiložených souborech u každé vyhlášené výzvy, ve které je možné osobní náklady zahrnout do způsobilých výdajů. Příloha pak musí být vyplněna v souladu s pokyny, které v ní jsou uvedeny.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Údaje v ní uvedené jsou pak zdrojem informací při hodnocení žádosti o podporu / žádosti o změnu, resp. při posuzování, zda požadované osobní náklady jsou hospodárné, efektivní a účelné.</t>
    </r>
  </si>
  <si>
    <t>Za hospodárné využití požadovaných osobních nákladů nebudou považovány mzdy jednotlivých zaměstnanců, jejichž hrubá mzda (Kč/měsíc) přepočtená k úvazku 1,0 uvedená v Příloze podnikatelského záměru / žádosti o změnu definující zaměstnance, jejichž mzda vstupuje do způsobilých výdajů projektu, překročí 9. decil z Informačního systému průměrných výdělků (ISPV) z mzdové či platové sféry ČR platné v době podání žádosti o podporu / žádosti o změnu, max. však do 120 000 Kč. Je-li požadována hrubá mzda (Kč/měsíc) přepočtená k úvazku 1,0 vyšší než je průměr z ISPV, musí být tato hodnota dostatečně zdůvodněna.</t>
  </si>
  <si>
    <t>Žádost o platbu</t>
  </si>
  <si>
    <t>Povinnými přílohami žádosti o platbu v IS KP21+, které jsou vkládány do společných příloh, jsou:</t>
  </si>
  <si>
    <t>Vyplněný Formulář pro vykazování Osobních nákladů pro OP TAK ve formátu.xls</t>
  </si>
  <si>
    <t>Pracovní smlouvy/DPP/DPČ či jejich dodatky, ve kterých musí být uvedeno registrační číslo projektu, případně prokazatelná vazba k projektu, pracovní pozice uvedená v Příloze podnikatelského záměru / žádosti o změnu definující zaměstnance, jejichž mzda vstupuje do způsobilých výdajů projektu a místo výkonu práce, které alespoň v úrovni obce odpovídá místu realizace, nahrané v jednom .pdf dokumentu seřazené dle pořadí jednotlivých zaměstnanců uvedených ve Formuláři pro vykazování osobních nákladů pro OP TAK.</t>
  </si>
  <si>
    <t>Výkazy práce k vybranému vzorku zaměstnanců, jejichž mzda je vykazována do způsobilých výdajů, a to min. ve výši 15% z celkových z způsobilých výdajů zjištěných v buňce I9, nahrané v jednom .pdf dokumentu seřazené dle pořadí jednotlivých zaměstnanců uvedených ve Formuláři pro vykazování osobních nákladů pro OP TAK. Vzor Výkazu práce, který není závazný (příjemce podpory může využít i vlastní výkazy práce) je v příložených souborech u každé vyhlášné výzvy, ve které je možné osobní náklady zahrnout do způsobilých výdajů.</t>
  </si>
  <si>
    <t>Mzdové listy ke stejnému vzorku zaměstnanců, ke kterým jsou dokládany výkazy práce. Nejsou-li v mzdových listech uvedeny hodnoty, které jsou vyplněny do Formuláře pro vykazování osobních nákladů v OP TAK, je příjemce podpory povinen navíc doložit další interní dokumentaci (např. výpisy z mzdových systému), ze kterých bude možné ověřit správné vyplnění formuláře. Doložené mzdové listy / interní dokumentace budou obsahovat pouze údaje za nárokované období.</t>
  </si>
  <si>
    <t>Úhradové dokumenty (Výpisy z účtu zaměstnavatele, potvrzující odeslání mzdy konkrétnímu zaměstnanci) ke stejnému vzorku zaměstnanců, ke kterým jsou dokládány výkazy práce.</t>
  </si>
  <si>
    <t>V případě, kdy nastane odlišnost při výpočtu vykazovaných výdajů do mezd v účetnictví příjemce podpory a Formuláři pro vykazování osobních nákladů v OP TAK, je způsobilým výdajem nižší hodnota. Není nutné přeúčtovat tyto výdaje v účetnictví. To platí i v případech, kdy z důvodu překročení zákonných limitů na sociální pojištění již nejsou tyto odvody hrazeny. Do Popisu výdaje u příslušného účetního dokladu v IS KP21+ pak bude uvedeno zdůvodnění vyplnění nižší hodnoty včetně výpočtu.</t>
  </si>
  <si>
    <t>Za hospodárné využití vykazovaných osobních nákladů v žádosti o platbu nebudou považovány mzdy jednotlivých zaměstnanců, jejichž průměrný měsíční vyměřovací základ pro sociální pojištění za nárokované období dle mzdového listu přepočtený k úvazku 1,0 v součtu s Náhradou mzdy za nemoc hrazená zaměstnavatelem za nárokované období dle mzdového listu překročí 1,1 násobek hodnoty hrubé mzdy přepočtené (Kč/měsíc) k úvazku 1,0 uvedené v Příloze podnikatelského záměru / žádosti o změnu definující zaměstnance, jejichž mzda vstupuje do způsobilých výdajů projektu.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</si>
</sst>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5" fillId="0" borderId="0" xfId="0" applyFont="1"/>
    <xf numFmtId="0" fontId="6" fillId="0" borderId="0" xfId="0" applyFont="1"/>
    <xf numFmtId="2" fontId="5" fillId="0" borderId="0" xfId="0" applyNumberFormat="1" applyFont="1"/>
    <xf numFmtId="0" fontId="0" fillId="0" borderId="0" xfId="0" applyAlignment="1">
      <alignment vertical="center" wrapText="1"/>
    </xf>
    <xf numFmtId="0" fontId="0" fillId="3" borderId="45" xfId="0" applyFill="1" applyBorder="1"/>
    <xf numFmtId="0" fontId="0" fillId="3" borderId="46" xfId="0" applyFill="1" applyBorder="1"/>
    <xf numFmtId="0" fontId="0" fillId="3" borderId="50" xfId="0" applyFill="1" applyBorder="1"/>
    <xf numFmtId="0" fontId="0" fillId="3" borderId="16" xfId="0" applyFill="1" applyBorder="1" applyAlignment="1">
      <alignment horizontal="center" vertical="top"/>
    </xf>
    <xf numFmtId="2" fontId="5" fillId="3" borderId="19" xfId="0" applyNumberFormat="1" applyFont="1" applyFill="1" applyBorder="1" applyAlignment="1" applyProtection="1">
      <alignment horizontal="left" vertical="center" wrapText="1"/>
      <protection hidden="1"/>
    </xf>
    <xf numFmtId="2" fontId="5" fillId="3" borderId="30" xfId="0" applyNumberFormat="1" applyFont="1" applyFill="1" applyBorder="1" applyAlignment="1" applyProtection="1">
      <alignment horizontal="left" vertical="center" wrapText="1"/>
      <protection hidden="1"/>
    </xf>
    <xf numFmtId="164" fontId="7" fillId="3" borderId="27" xfId="0" applyNumberFormat="1" applyFont="1" applyFill="1" applyBorder="1" applyAlignment="1" applyProtection="1">
      <alignment horizontal="left" vertical="center" wrapText="1"/>
      <protection hidden="1"/>
    </xf>
    <xf numFmtId="164" fontId="7" fillId="3" borderId="28" xfId="0" applyNumberFormat="1" applyFont="1" applyFill="1" applyBorder="1" applyAlignment="1" applyProtection="1">
      <alignment horizontal="left" vertical="center" wrapText="1"/>
      <protection hidden="1"/>
    </xf>
    <xf numFmtId="164" fontId="7" fillId="3" borderId="2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7" borderId="14" xfId="0" applyFont="1" applyFill="1" applyBorder="1" applyAlignment="1" applyProtection="1">
      <alignment horizontal="left" vertical="center" wrapText="1"/>
      <protection locked="0"/>
    </xf>
    <xf numFmtId="0" fontId="5" fillId="7" borderId="39" xfId="0" applyFont="1" applyFill="1" applyBorder="1" applyAlignment="1" applyProtection="1">
      <alignment horizontal="left" vertical="center" wrapText="1"/>
      <protection locked="0"/>
    </xf>
    <xf numFmtId="0" fontId="5" fillId="7" borderId="12" xfId="0" applyFont="1" applyFill="1" applyBorder="1" applyAlignment="1" applyProtection="1">
      <alignment horizontal="left" vertical="center" wrapText="1"/>
      <protection locked="0"/>
    </xf>
    <xf numFmtId="0" fontId="5" fillId="7" borderId="31" xfId="0" applyFont="1" applyFill="1" applyBorder="1" applyAlignment="1" applyProtection="1">
      <alignment horizontal="left" vertical="center" wrapText="1"/>
      <protection locked="0"/>
    </xf>
    <xf numFmtId="0" fontId="5" fillId="7" borderId="24" xfId="0" applyFont="1" applyFill="1" applyBorder="1" applyAlignment="1" applyProtection="1">
      <alignment horizontal="left" vertical="center" wrapText="1"/>
      <protection locked="0"/>
    </xf>
    <xf numFmtId="0" fontId="5" fillId="7" borderId="19" xfId="0" applyFont="1" applyFill="1" applyBorder="1" applyAlignment="1" applyProtection="1">
      <alignment horizontal="left" vertical="center" wrapText="1"/>
      <protection locked="0"/>
    </xf>
    <xf numFmtId="0" fontId="5" fillId="7" borderId="30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left" wrapText="1"/>
    </xf>
    <xf numFmtId="2" fontId="5" fillId="0" borderId="14" xfId="0" applyNumberFormat="1" applyFont="1" applyBorder="1" applyAlignment="1" applyProtection="1">
      <alignment horizontal="left" vertical="center" wrapText="1"/>
      <protection locked="0"/>
    </xf>
    <xf numFmtId="2" fontId="5" fillId="0" borderId="12" xfId="0" applyNumberFormat="1" applyFont="1" applyBorder="1" applyAlignment="1" applyProtection="1">
      <alignment horizontal="left" vertical="center" wrapText="1"/>
      <protection locked="0"/>
    </xf>
    <xf numFmtId="164" fontId="5" fillId="0" borderId="21" xfId="0" applyNumberFormat="1" applyFont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164" fontId="5" fillId="0" borderId="14" xfId="0" applyNumberFormat="1" applyFont="1" applyBorder="1" applyAlignment="1" applyProtection="1">
      <alignment horizontal="left" vertical="center" wrapText="1"/>
      <protection locked="0"/>
    </xf>
    <xf numFmtId="2" fontId="5" fillId="7" borderId="12" xfId="0" applyNumberFormat="1" applyFont="1" applyFill="1" applyBorder="1" applyAlignment="1" applyProtection="1">
      <alignment horizontal="left" vertical="center" wrapText="1"/>
      <protection locked="0"/>
    </xf>
    <xf numFmtId="164" fontId="5" fillId="7" borderId="21" xfId="0" applyNumberFormat="1" applyFont="1" applyFill="1" applyBorder="1" applyAlignment="1" applyProtection="1">
      <alignment horizontal="left" vertical="center" wrapText="1"/>
      <protection locked="0"/>
    </xf>
    <xf numFmtId="0" fontId="5" fillId="7" borderId="19" xfId="0" applyFont="1" applyFill="1" applyBorder="1" applyAlignment="1" applyProtection="1">
      <alignment horizontal="left" vertical="top" wrapText="1"/>
      <protection locked="0"/>
    </xf>
    <xf numFmtId="0" fontId="5" fillId="7" borderId="13" xfId="0" applyFont="1" applyFill="1" applyBorder="1" applyAlignment="1" applyProtection="1">
      <alignment horizontal="left" vertical="center" wrapText="1"/>
      <protection locked="0"/>
    </xf>
    <xf numFmtId="0" fontId="5" fillId="7" borderId="15" xfId="0" applyFont="1" applyFill="1" applyBorder="1" applyAlignment="1" applyProtection="1">
      <alignment horizontal="left" vertical="center" wrapText="1"/>
      <protection locked="0"/>
    </xf>
    <xf numFmtId="0" fontId="5" fillId="7" borderId="16" xfId="0" applyFont="1" applyFill="1" applyBorder="1" applyAlignment="1" applyProtection="1">
      <alignment horizontal="left" vertical="center" wrapText="1"/>
      <protection locked="0"/>
    </xf>
    <xf numFmtId="0" fontId="5" fillId="7" borderId="17" xfId="0" applyFont="1" applyFill="1" applyBorder="1" applyAlignment="1" applyProtection="1">
      <alignment horizontal="left" vertical="center" wrapText="1"/>
      <protection locked="0"/>
    </xf>
    <xf numFmtId="0" fontId="5" fillId="7" borderId="18" xfId="0" applyFont="1" applyFill="1" applyBorder="1" applyAlignment="1" applyProtection="1">
      <alignment horizontal="left" vertical="center" wrapText="1"/>
      <protection locked="0"/>
    </xf>
    <xf numFmtId="0" fontId="5" fillId="7" borderId="20" xfId="0" applyFont="1" applyFill="1" applyBorder="1" applyAlignment="1" applyProtection="1">
      <alignment horizontal="left" vertical="center" wrapText="1"/>
      <protection locked="0"/>
    </xf>
    <xf numFmtId="49" fontId="5" fillId="7" borderId="14" xfId="0" applyNumberFormat="1" applyFont="1" applyFill="1" applyBorder="1" applyAlignment="1" applyProtection="1">
      <alignment horizontal="left" vertical="center" wrapText="1"/>
      <protection locked="0"/>
    </xf>
    <xf numFmtId="2" fontId="5" fillId="7" borderId="14" xfId="0" applyNumberFormat="1" applyFont="1" applyFill="1" applyBorder="1" applyAlignment="1" applyProtection="1">
      <alignment horizontal="left" vertical="center" wrapText="1"/>
      <protection locked="0"/>
    </xf>
    <xf numFmtId="164" fontId="5" fillId="7" borderId="14" xfId="0" applyNumberFormat="1" applyFont="1" applyFill="1" applyBorder="1" applyAlignment="1" applyProtection="1">
      <alignment horizontal="left" vertical="center" wrapText="1"/>
      <protection locked="0"/>
    </xf>
    <xf numFmtId="1" fontId="5" fillId="7" borderId="33" xfId="0" applyNumberFormat="1" applyFont="1" applyFill="1" applyBorder="1" applyAlignment="1" applyProtection="1">
      <alignment horizontal="left" wrapText="1"/>
      <protection locked="0"/>
    </xf>
    <xf numFmtId="1" fontId="5" fillId="7" borderId="22" xfId="0" applyNumberFormat="1" applyFont="1" applyFill="1" applyBorder="1" applyAlignment="1" applyProtection="1">
      <alignment horizontal="left" wrapText="1"/>
      <protection locked="0"/>
    </xf>
    <xf numFmtId="164" fontId="5" fillId="7" borderId="35" xfId="0" applyNumberFormat="1" applyFont="1" applyFill="1" applyBorder="1" applyAlignment="1" applyProtection="1">
      <alignment horizontal="left" vertical="center" wrapText="1"/>
      <protection locked="0"/>
    </xf>
    <xf numFmtId="164" fontId="5" fillId="7" borderId="23" xfId="0" applyNumberFormat="1" applyFont="1" applyFill="1" applyBorder="1" applyAlignment="1" applyProtection="1">
      <alignment horizontal="left" vertical="center" wrapText="1"/>
      <protection locked="0"/>
    </xf>
    <xf numFmtId="2" fontId="5" fillId="7" borderId="37" xfId="0" applyNumberFormat="1" applyFont="1" applyFill="1" applyBorder="1" applyAlignment="1" applyProtection="1">
      <alignment horizontal="left" vertical="center" wrapText="1"/>
      <protection locked="0"/>
    </xf>
    <xf numFmtId="2" fontId="5" fillId="7" borderId="24" xfId="0" applyNumberFormat="1" applyFont="1" applyFill="1" applyBorder="1" applyAlignment="1" applyProtection="1">
      <alignment horizontal="left" vertical="center" wrapText="1"/>
      <protection locked="0"/>
    </xf>
    <xf numFmtId="1" fontId="5" fillId="0" borderId="33" xfId="0" applyNumberFormat="1" applyFont="1" applyBorder="1" applyAlignment="1" applyProtection="1">
      <alignment horizontal="left" wrapText="1"/>
      <protection locked="0"/>
    </xf>
    <xf numFmtId="1" fontId="5" fillId="0" borderId="22" xfId="0" applyNumberFormat="1" applyFont="1" applyBorder="1" applyAlignment="1" applyProtection="1">
      <alignment horizontal="left" wrapText="1"/>
      <protection locked="0"/>
    </xf>
    <xf numFmtId="164" fontId="5" fillId="0" borderId="35" xfId="0" applyNumberFormat="1" applyFont="1" applyBorder="1" applyAlignment="1" applyProtection="1">
      <alignment horizontal="left" vertical="center" wrapText="1"/>
      <protection locked="0"/>
    </xf>
    <xf numFmtId="164" fontId="5" fillId="0" borderId="23" xfId="0" applyNumberFormat="1" applyFont="1" applyBorder="1" applyAlignment="1" applyProtection="1">
      <alignment horizontal="left" vertical="center" wrapText="1"/>
      <protection locked="0"/>
    </xf>
    <xf numFmtId="2" fontId="5" fillId="0" borderId="37" xfId="0" applyNumberFormat="1" applyFont="1" applyBorder="1" applyAlignment="1" applyProtection="1">
      <alignment horizontal="left" vertical="center" wrapText="1"/>
      <protection locked="0"/>
    </xf>
    <xf numFmtId="2" fontId="5" fillId="0" borderId="24" xfId="0" applyNumberFormat="1" applyFont="1" applyBorder="1" applyAlignment="1" applyProtection="1">
      <alignment horizontal="left" vertical="center" wrapText="1"/>
      <protection locked="0"/>
    </xf>
    <xf numFmtId="49" fontId="5" fillId="7" borderId="4" xfId="0" applyNumberFormat="1" applyFont="1" applyFill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7" borderId="23" xfId="0" applyFont="1" applyFill="1" applyBorder="1" applyAlignment="1" applyProtection="1">
      <alignment horizontal="left" vertical="center" wrapText="1"/>
      <protection locked="0"/>
    </xf>
    <xf numFmtId="0" fontId="5" fillId="0" borderId="54" xfId="0" applyFont="1" applyBorder="1" applyAlignment="1" applyProtection="1">
      <alignment horizontal="left" vertical="center" wrapText="1"/>
      <protection locked="0"/>
    </xf>
    <xf numFmtId="0" fontId="5" fillId="0" borderId="49" xfId="0" applyFont="1" applyBorder="1" applyAlignment="1" applyProtection="1">
      <alignment horizontal="left" vertical="center" wrapText="1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hidden="1"/>
    </xf>
    <xf numFmtId="164" fontId="5" fillId="3" borderId="5" xfId="0" applyNumberFormat="1" applyFont="1" applyFill="1" applyBorder="1" applyAlignment="1" applyProtection="1">
      <alignment horizontal="center" vertical="center"/>
      <protection hidden="1"/>
    </xf>
    <xf numFmtId="164" fontId="5" fillId="3" borderId="6" xfId="0" applyNumberFormat="1" applyFont="1" applyFill="1" applyBorder="1" applyAlignment="1" applyProtection="1">
      <alignment horizontal="center" vertical="center"/>
      <protection hidden="1"/>
    </xf>
    <xf numFmtId="164" fontId="5" fillId="3" borderId="7" xfId="0" applyNumberFormat="1" applyFont="1" applyFill="1" applyBorder="1" applyAlignment="1" applyProtection="1">
      <alignment horizontal="center" vertical="center"/>
      <protection hidden="1"/>
    </xf>
    <xf numFmtId="164" fontId="5" fillId="3" borderId="0" xfId="0" applyNumberFormat="1" applyFont="1" applyFill="1" applyAlignment="1" applyProtection="1">
      <alignment horizontal="center" vertical="center"/>
      <protection hidden="1"/>
    </xf>
    <xf numFmtId="164" fontId="5" fillId="3" borderId="8" xfId="0" applyNumberFormat="1" applyFont="1" applyFill="1" applyBorder="1" applyAlignment="1" applyProtection="1">
      <alignment horizontal="center" vertical="center"/>
      <protection hidden="1"/>
    </xf>
    <xf numFmtId="164" fontId="5" fillId="3" borderId="9" xfId="0" applyNumberFormat="1" applyFont="1" applyFill="1" applyBorder="1" applyAlignment="1" applyProtection="1">
      <alignment horizontal="center" vertical="center"/>
      <protection hidden="1"/>
    </xf>
    <xf numFmtId="164" fontId="5" fillId="3" borderId="10" xfId="0" applyNumberFormat="1" applyFont="1" applyFill="1" applyBorder="1" applyAlignment="1" applyProtection="1">
      <alignment horizontal="center" vertical="center"/>
      <protection hidden="1"/>
    </xf>
    <xf numFmtId="164" fontId="5" fillId="3" borderId="11" xfId="0" applyNumberFormat="1" applyFont="1" applyFill="1" applyBorder="1" applyAlignment="1" applyProtection="1">
      <alignment horizontal="center" vertical="center"/>
      <protection hidden="1"/>
    </xf>
    <xf numFmtId="0" fontId="7" fillId="2" borderId="75" xfId="0" applyFont="1" applyFill="1" applyBorder="1" applyAlignment="1">
      <alignment horizontal="left" vertical="center" wrapText="1"/>
    </xf>
    <xf numFmtId="0" fontId="7" fillId="2" borderId="54" xfId="0" applyFont="1" applyFill="1" applyBorder="1" applyAlignment="1">
      <alignment horizontal="left" vertical="center" wrapText="1"/>
    </xf>
    <xf numFmtId="0" fontId="7" fillId="2" borderId="76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0" xfId="0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left" vertical="center" wrapText="1"/>
    </xf>
    <xf numFmtId="0" fontId="7" fillId="2" borderId="62" xfId="0" applyFont="1" applyFill="1" applyBorder="1" applyAlignment="1">
      <alignment horizontal="left" vertical="center" wrapText="1"/>
    </xf>
    <xf numFmtId="0" fontId="7" fillId="2" borderId="6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5" fillId="0" borderId="64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 applyProtection="1">
      <alignment horizontal="left" vertical="center"/>
      <protection locked="0"/>
    </xf>
    <xf numFmtId="0" fontId="5" fillId="0" borderId="69" xfId="0" applyFont="1" applyBorder="1" applyAlignment="1" applyProtection="1">
      <alignment horizontal="left" vertical="center"/>
      <protection locked="0"/>
    </xf>
    <xf numFmtId="0" fontId="5" fillId="0" borderId="70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74" xfId="0" applyFont="1" applyBorder="1" applyAlignment="1" applyProtection="1">
      <alignment horizontal="left" vertical="center"/>
      <protection locked="0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7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2" fillId="4" borderId="9" xfId="0" applyNumberFormat="1" applyFont="1" applyFill="1" applyBorder="1" applyAlignment="1" applyProtection="1">
      <alignment horizontal="center" vertical="center"/>
      <protection hidden="1"/>
    </xf>
    <xf numFmtId="165" fontId="2" fillId="4" borderId="10" xfId="0" applyNumberFormat="1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165" fontId="0" fillId="6" borderId="7" xfId="0" applyNumberFormat="1" applyFill="1" applyBorder="1" applyAlignment="1" applyProtection="1">
      <alignment horizontal="center" vertical="center"/>
      <protection hidden="1"/>
    </xf>
    <xf numFmtId="165" fontId="0" fillId="6" borderId="8" xfId="0" applyNumberFormat="1" applyFill="1" applyBorder="1" applyAlignment="1" applyProtection="1">
      <alignment horizontal="center" vertical="center"/>
      <protection hidden="1"/>
    </xf>
    <xf numFmtId="164" fontId="0" fillId="6" borderId="4" xfId="0" applyNumberFormat="1" applyFill="1" applyBorder="1" applyAlignment="1">
      <alignment horizontal="center" vertical="center" wrapText="1"/>
    </xf>
    <xf numFmtId="164" fontId="0" fillId="6" borderId="5" xfId="0" applyNumberFormat="1" applyFill="1" applyBorder="1" applyAlignment="1">
      <alignment horizontal="center" vertical="center" wrapText="1"/>
    </xf>
    <xf numFmtId="164" fontId="0" fillId="6" borderId="8" xfId="0" applyNumberForma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3" fillId="5" borderId="27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wrapText="1"/>
    </xf>
    <xf numFmtId="0" fontId="0" fillId="3" borderId="43" xfId="0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46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41" xfId="0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C80"/>
      <color rgb="FFCCECFF"/>
      <color rgb="FF99CCFF"/>
      <color rgb="FF6699FF"/>
      <color rgb="FF66FFFF"/>
      <color rgb="FF66CCFF"/>
      <color rgb="FF00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105641</xdr:colOff>
      <xdr:row>4</xdr:row>
      <xdr:rowOff>10391</xdr:rowOff>
    </xdr:from>
    <xdr:to>
      <xdr:col>3</xdr:col>
      <xdr:colOff>396961</xdr:colOff>
      <xdr:row>6</xdr:row>
      <xdr:rowOff>53340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032DB7D-2A1D-2E72-03D5-1D3A55F3A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5641" y="924791"/>
          <a:ext cx="1931525" cy="4277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3</xdr:col>
      <xdr:colOff>215900</xdr:colOff>
      <xdr:row>2</xdr:row>
      <xdr:rowOff>140970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3273018-65C4-4F0E-B23F-25B91C5A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775" y="85725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3</xdr:col>
      <xdr:colOff>266700</xdr:colOff>
      <xdr:row>2</xdr:row>
      <xdr:rowOff>137795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012A777-6D60-44D5-A39C-FAA1EE7D3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0" y="85725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6558-F67B-4B39-A34D-291059A2032E}">
  <dimension ref="A1:AC162"/>
  <sheetViews>
    <sheetView showGridLines="0" tabSelected="1" zoomScaleNormal="100" workbookViewId="0">
      <pane ySplit="12" topLeftCell="A17" activePane="bottomLeft" state="frozen"/>
      <selection pane="bottomLeft" activeCell="H3" sqref="H3:W8"/>
    </sheetView>
  </sheetViews>
  <sheetFormatPr defaultColWidth="9.26953125" defaultRowHeight="14.5" x14ac:dyDescent="0.35"/>
  <cols>
    <col min="1" max="1" width="6.453125" bestFit="1" customWidth="1"/>
    <col min="28" max="28" width="11.7265625" bestFit="1" customWidth="1"/>
    <col min="29" max="29" width="7.26953125" hidden="1" customWidth="1"/>
  </cols>
  <sheetData>
    <row r="1" spans="1:29" ht="8.15" customHeight="1" x14ac:dyDescent="0.35"/>
    <row r="2" spans="1:29" s="8" customFormat="1" ht="16.149999999999999" customHeight="1" x14ac:dyDescent="0.35">
      <c r="A2" s="124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9" s="7" customFormat="1" ht="15" customHeight="1" x14ac:dyDescent="0.3">
      <c r="A3" s="142"/>
      <c r="B3" s="143"/>
      <c r="C3" s="143"/>
      <c r="D3" s="144"/>
      <c r="E3" s="158" t="s">
        <v>1</v>
      </c>
      <c r="F3" s="159"/>
      <c r="G3" s="159"/>
      <c r="H3" s="126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8"/>
      <c r="AC3" s="7" t="s">
        <v>2</v>
      </c>
    </row>
    <row r="4" spans="1:29" s="7" customFormat="1" ht="15" customHeight="1" x14ac:dyDescent="0.3">
      <c r="A4" s="142"/>
      <c r="B4" s="143"/>
      <c r="C4" s="143"/>
      <c r="D4" s="144"/>
      <c r="E4" s="160" t="s">
        <v>3</v>
      </c>
      <c r="F4" s="161"/>
      <c r="G4" s="161"/>
      <c r="H4" s="129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1"/>
      <c r="AC4" s="7" t="s">
        <v>4</v>
      </c>
    </row>
    <row r="5" spans="1:29" s="7" customFormat="1" ht="15" customHeight="1" x14ac:dyDescent="0.3">
      <c r="A5" s="142"/>
      <c r="B5" s="143"/>
      <c r="C5" s="143"/>
      <c r="D5" s="144"/>
      <c r="E5" s="160" t="s">
        <v>5</v>
      </c>
      <c r="F5" s="161"/>
      <c r="G5" s="161"/>
      <c r="H5" s="129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1"/>
      <c r="AC5" s="7" t="s">
        <v>6</v>
      </c>
    </row>
    <row r="6" spans="1:29" s="7" customFormat="1" ht="15" customHeight="1" x14ac:dyDescent="0.3">
      <c r="A6" s="142"/>
      <c r="B6" s="143"/>
      <c r="C6" s="143"/>
      <c r="D6" s="144"/>
      <c r="E6" s="160" t="s">
        <v>7</v>
      </c>
      <c r="F6" s="161"/>
      <c r="G6" s="161"/>
      <c r="H6" s="129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1"/>
      <c r="AC6" s="7" t="s">
        <v>8</v>
      </c>
    </row>
    <row r="7" spans="1:29" s="7" customFormat="1" ht="15" customHeight="1" x14ac:dyDescent="0.3">
      <c r="A7" s="142"/>
      <c r="B7" s="143"/>
      <c r="C7" s="143"/>
      <c r="D7" s="144"/>
      <c r="E7" s="160" t="s">
        <v>9</v>
      </c>
      <c r="F7" s="161"/>
      <c r="G7" s="161"/>
      <c r="H7" s="129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1"/>
      <c r="AC7" s="7" t="s">
        <v>10</v>
      </c>
    </row>
    <row r="8" spans="1:29" s="7" customFormat="1" ht="15.75" customHeight="1" x14ac:dyDescent="0.3">
      <c r="A8" s="142"/>
      <c r="B8" s="143"/>
      <c r="C8" s="143"/>
      <c r="D8" s="144"/>
      <c r="E8" s="139" t="s">
        <v>11</v>
      </c>
      <c r="F8" s="140"/>
      <c r="G8" s="141"/>
      <c r="H8" s="132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4"/>
      <c r="U8" s="134"/>
      <c r="V8" s="134"/>
      <c r="W8" s="135"/>
    </row>
    <row r="9" spans="1:29" ht="18" customHeight="1" x14ac:dyDescent="0.35">
      <c r="A9" s="145"/>
      <c r="B9" s="146"/>
      <c r="C9" s="146"/>
      <c r="D9" s="147"/>
      <c r="E9" s="155" t="s">
        <v>12</v>
      </c>
      <c r="F9" s="156"/>
      <c r="G9" s="156"/>
      <c r="H9" s="157"/>
      <c r="I9" s="153">
        <f>SUM(N15,N18,N21,N24,N27,N30,N33,N36,N39,N42,N45,N48,N51,N54,N57,N60,N63,N66,N69,N72,N75,N78,N81,N84,N87,N90,N93,N96,N99,N102,N105,N108,N111,N114,N117,N120,N123,N126,N129,N132,N135,N138,N141,N144,N147,N150,N153,N156,N159,N162)</f>
        <v>0</v>
      </c>
      <c r="J9" s="154"/>
      <c r="K9" s="150" t="s">
        <v>13</v>
      </c>
      <c r="L9" s="151"/>
      <c r="M9" s="151"/>
      <c r="N9" s="151"/>
      <c r="O9" s="151"/>
      <c r="P9" s="151"/>
      <c r="Q9" s="152"/>
      <c r="R9" s="148">
        <f>SUM(U13:W162)</f>
        <v>0</v>
      </c>
      <c r="S9" s="149"/>
      <c r="T9" s="136"/>
      <c r="U9" s="137"/>
      <c r="V9" s="137"/>
      <c r="W9" s="138"/>
    </row>
    <row r="10" spans="1:29" s="7" customFormat="1" ht="40.5" customHeight="1" x14ac:dyDescent="0.3">
      <c r="A10" s="115" t="s">
        <v>14</v>
      </c>
      <c r="B10" s="48" t="s">
        <v>15</v>
      </c>
      <c r="C10" s="30"/>
      <c r="D10" s="49"/>
      <c r="E10" s="118" t="s">
        <v>16</v>
      </c>
      <c r="F10" s="118"/>
      <c r="G10" s="119"/>
      <c r="H10" s="30" t="s">
        <v>17</v>
      </c>
      <c r="I10" s="30"/>
      <c r="J10" s="30"/>
      <c r="K10" s="30" t="s">
        <v>18</v>
      </c>
      <c r="L10" s="30"/>
      <c r="M10" s="30"/>
      <c r="N10" s="30" t="s">
        <v>19</v>
      </c>
      <c r="O10" s="30"/>
      <c r="P10" s="30"/>
      <c r="Q10" s="30" t="s">
        <v>20</v>
      </c>
      <c r="R10" s="30"/>
      <c r="S10" s="30"/>
      <c r="T10" s="31"/>
      <c r="U10" s="106" t="s">
        <v>21</v>
      </c>
      <c r="V10" s="107"/>
      <c r="W10" s="108"/>
    </row>
    <row r="11" spans="1:29" s="7" customFormat="1" ht="65.25" customHeight="1" x14ac:dyDescent="0.3">
      <c r="A11" s="116"/>
      <c r="B11" s="50"/>
      <c r="C11" s="32"/>
      <c r="D11" s="51"/>
      <c r="E11" s="120" t="s">
        <v>22</v>
      </c>
      <c r="F11" s="120"/>
      <c r="G11" s="121"/>
      <c r="H11" s="32" t="s">
        <v>23</v>
      </c>
      <c r="I11" s="32"/>
      <c r="J11" s="32"/>
      <c r="K11" s="56" t="s">
        <v>24</v>
      </c>
      <c r="L11" s="56"/>
      <c r="M11" s="56"/>
      <c r="N11" s="35" t="s">
        <v>25</v>
      </c>
      <c r="O11" s="35"/>
      <c r="P11" s="35"/>
      <c r="Q11" s="32"/>
      <c r="R11" s="32"/>
      <c r="S11" s="32"/>
      <c r="T11" s="33"/>
      <c r="U11" s="109"/>
      <c r="V11" s="110"/>
      <c r="W11" s="111"/>
    </row>
    <row r="12" spans="1:29" s="7" customFormat="1" ht="27.75" customHeight="1" x14ac:dyDescent="0.3">
      <c r="A12" s="117"/>
      <c r="B12" s="52"/>
      <c r="C12" s="53"/>
      <c r="D12" s="54"/>
      <c r="E12" s="122" t="s">
        <v>26</v>
      </c>
      <c r="F12" s="122"/>
      <c r="G12" s="123"/>
      <c r="H12" s="35" t="s">
        <v>27</v>
      </c>
      <c r="I12" s="35"/>
      <c r="J12" s="35"/>
      <c r="K12" s="35" t="s">
        <v>28</v>
      </c>
      <c r="L12" s="35"/>
      <c r="M12" s="36"/>
      <c r="N12" s="60" t="s">
        <v>29</v>
      </c>
      <c r="O12" s="61"/>
      <c r="P12" s="62"/>
      <c r="Q12" s="34"/>
      <c r="R12" s="35"/>
      <c r="S12" s="35"/>
      <c r="T12" s="36"/>
      <c r="U12" s="112"/>
      <c r="V12" s="113"/>
      <c r="W12" s="114"/>
      <c r="AB12" s="9"/>
    </row>
    <row r="13" spans="1:29" s="7" customFormat="1" ht="11.25" customHeight="1" x14ac:dyDescent="0.3">
      <c r="A13" s="91" t="s">
        <v>30</v>
      </c>
      <c r="B13" s="20"/>
      <c r="C13" s="21"/>
      <c r="D13" s="22"/>
      <c r="E13" s="82"/>
      <c r="F13" s="82"/>
      <c r="G13" s="83"/>
      <c r="H13" s="55"/>
      <c r="I13" s="55"/>
      <c r="J13" s="55"/>
      <c r="K13" s="57"/>
      <c r="L13" s="57"/>
      <c r="M13" s="57"/>
      <c r="N13" s="63"/>
      <c r="O13" s="63"/>
      <c r="P13" s="63"/>
      <c r="Q13" s="21"/>
      <c r="R13" s="21"/>
      <c r="S13" s="21"/>
      <c r="T13" s="37"/>
      <c r="U13" s="100" t="str">
        <f>IF(AND(E14&lt;&gt;"",E15&lt;&gt;"",H13&lt;&gt;"",H14&lt;&gt;"",H15&lt;&gt;"",K13&lt;&gt;"",K14&lt;&gt;"",N13&lt;&gt;"",E13&lt;&gt;"",B13&lt;&gt;""),MIN(IF(OR(H15=$AC$3,H15=$AC$4,H15=$AC$5),(E13*E14*E15*1.1*1.338+N14)*K15,IF(OR(H15=$AC$6,H15=$AC$7),(E13*E14*E15*1.1+N14)*K15,"")),N15),IF(AND(E14="",E15="",H13="",H14="",H15="",K13="",K14="",N13="",E13="",B13="",N14=""),"","Doplňte prázdná pole"))</f>
        <v/>
      </c>
      <c r="V13" s="101"/>
      <c r="W13" s="102"/>
    </row>
    <row r="14" spans="1:29" s="7" customFormat="1" ht="11.25" customHeight="1" x14ac:dyDescent="0.3">
      <c r="A14" s="92"/>
      <c r="B14" s="23"/>
      <c r="C14" s="24"/>
      <c r="D14" s="25"/>
      <c r="E14" s="84"/>
      <c r="F14" s="84"/>
      <c r="G14" s="85"/>
      <c r="H14" s="24"/>
      <c r="I14" s="24"/>
      <c r="J14" s="24"/>
      <c r="K14" s="58"/>
      <c r="L14" s="58"/>
      <c r="M14" s="58"/>
      <c r="N14" s="59"/>
      <c r="O14" s="59"/>
      <c r="P14" s="59"/>
      <c r="Q14" s="24"/>
      <c r="R14" s="24"/>
      <c r="S14" s="24"/>
      <c r="T14" s="38"/>
      <c r="U14" s="100"/>
      <c r="V14" s="101"/>
      <c r="W14" s="102"/>
    </row>
    <row r="15" spans="1:29" s="7" customFormat="1" ht="11.25" customHeight="1" thickBot="1" x14ac:dyDescent="0.35">
      <c r="A15" s="93"/>
      <c r="B15" s="26"/>
      <c r="C15" s="27"/>
      <c r="D15" s="28"/>
      <c r="E15" s="86"/>
      <c r="F15" s="86"/>
      <c r="G15" s="87"/>
      <c r="H15" s="29"/>
      <c r="I15" s="29"/>
      <c r="J15" s="29"/>
      <c r="K15" s="15" t="str">
        <f>IF(OR(K13="",K14=""),"",ROUND(K13/K14,2))</f>
        <v/>
      </c>
      <c r="L15" s="15"/>
      <c r="M15" s="16"/>
      <c r="N15" s="17" t="str">
        <f>IF(OR(K13="",K14=""),"",IF(OR(H15=$AC$3,H15=$AC$4,H15=$AC$5),(N13*1.338+N14)*K15,IF(OR(H15=$AC$6,H15=$AC$7),(N13+N14)*K15,"")))</f>
        <v/>
      </c>
      <c r="O15" s="18"/>
      <c r="P15" s="19"/>
      <c r="Q15" s="39"/>
      <c r="R15" s="27"/>
      <c r="S15" s="27"/>
      <c r="T15" s="40"/>
      <c r="U15" s="103"/>
      <c r="V15" s="104"/>
      <c r="W15" s="105"/>
    </row>
    <row r="16" spans="1:29" s="7" customFormat="1" ht="11.25" customHeight="1" x14ac:dyDescent="0.3">
      <c r="A16" s="88" t="s">
        <v>31</v>
      </c>
      <c r="B16" s="67"/>
      <c r="C16" s="41"/>
      <c r="D16" s="68"/>
      <c r="E16" s="76"/>
      <c r="F16" s="76"/>
      <c r="G16" s="77"/>
      <c r="H16" s="73"/>
      <c r="I16" s="73"/>
      <c r="J16" s="73"/>
      <c r="K16" s="74"/>
      <c r="L16" s="74"/>
      <c r="M16" s="74"/>
      <c r="N16" s="75"/>
      <c r="O16" s="75"/>
      <c r="P16" s="75"/>
      <c r="Q16" s="41"/>
      <c r="R16" s="41"/>
      <c r="S16" s="41"/>
      <c r="T16" s="42"/>
      <c r="U16" s="97" t="str">
        <f t="shared" ref="U16" si="0">IF(AND(E17&lt;&gt;"",E18&lt;&gt;"",H16&lt;&gt;"",H17&lt;&gt;"",H18&lt;&gt;"",K16&lt;&gt;"",K17&lt;&gt;"",N16&lt;&gt;"",E16&lt;&gt;"",B16&lt;&gt;""),MIN(IF(OR(H18=$AC$3,H18=$AC$4,H18=$AC$5),(E16*E17*E18*1.1*1.338+N17)*K18,IF(OR(H18=$AC$6,H18=$AC$7),(E16*E17*E18*1.1+N17)*K18,"")),N18),IF(AND(E17="",E18="",H16="",H17="",H18="",K16="",K17="",N16="",E16="",B16="",N17=""),"","Doplňte prázdná pole"))</f>
        <v/>
      </c>
      <c r="V16" s="98"/>
      <c r="W16" s="99"/>
    </row>
    <row r="17" spans="1:23" s="7" customFormat="1" ht="11.25" customHeight="1" thickBot="1" x14ac:dyDescent="0.35">
      <c r="A17" s="89"/>
      <c r="B17" s="69"/>
      <c r="C17" s="43"/>
      <c r="D17" s="70"/>
      <c r="E17" s="78"/>
      <c r="F17" s="78"/>
      <c r="G17" s="79"/>
      <c r="H17" s="43"/>
      <c r="I17" s="43"/>
      <c r="J17" s="43"/>
      <c r="K17" s="64"/>
      <c r="L17" s="64"/>
      <c r="M17" s="64"/>
      <c r="N17" s="65"/>
      <c r="O17" s="65"/>
      <c r="P17" s="65"/>
      <c r="Q17" s="43"/>
      <c r="R17" s="43"/>
      <c r="S17" s="43"/>
      <c r="T17" s="44"/>
      <c r="U17" s="100"/>
      <c r="V17" s="101"/>
      <c r="W17" s="102"/>
    </row>
    <row r="18" spans="1:23" s="7" customFormat="1" ht="11.25" customHeight="1" thickBot="1" x14ac:dyDescent="0.35">
      <c r="A18" s="90"/>
      <c r="B18" s="71"/>
      <c r="C18" s="46"/>
      <c r="D18" s="72"/>
      <c r="E18" s="80"/>
      <c r="F18" s="80"/>
      <c r="G18" s="81"/>
      <c r="H18" s="66"/>
      <c r="I18" s="66"/>
      <c r="J18" s="66"/>
      <c r="K18" s="15" t="str">
        <f t="shared" ref="K18" si="1">IF(OR(K16="",K17=""),"",ROUND(K16/K17,2))</f>
        <v/>
      </c>
      <c r="L18" s="15"/>
      <c r="M18" s="16"/>
      <c r="N18" s="17" t="str">
        <f t="shared" ref="N18" si="2">IF(OR(K16="",K17=""),"",IF(OR(H18=$AC$3,H18=$AC$4,H18=$AC$5),(N16*1.338+N17)*K18,IF(OR(H18=$AC$6,H18=$AC$7),(N16+N17)*K18,"")))</f>
        <v/>
      </c>
      <c r="O18" s="18"/>
      <c r="P18" s="19"/>
      <c r="Q18" s="45"/>
      <c r="R18" s="46"/>
      <c r="S18" s="46"/>
      <c r="T18" s="47"/>
      <c r="U18" s="103"/>
      <c r="V18" s="104"/>
      <c r="W18" s="105"/>
    </row>
    <row r="19" spans="1:23" s="7" customFormat="1" ht="11.25" customHeight="1" x14ac:dyDescent="0.3">
      <c r="A19" s="91" t="s">
        <v>32</v>
      </c>
      <c r="B19" s="20"/>
      <c r="C19" s="21"/>
      <c r="D19" s="22"/>
      <c r="E19" s="82"/>
      <c r="F19" s="82"/>
      <c r="G19" s="83"/>
      <c r="H19" s="55"/>
      <c r="I19" s="55"/>
      <c r="J19" s="55"/>
      <c r="K19" s="57"/>
      <c r="L19" s="57"/>
      <c r="M19" s="57"/>
      <c r="N19" s="63"/>
      <c r="O19" s="63"/>
      <c r="P19" s="63"/>
      <c r="Q19" s="21"/>
      <c r="R19" s="21"/>
      <c r="S19" s="21"/>
      <c r="T19" s="37"/>
      <c r="U19" s="97" t="str">
        <f t="shared" ref="U19" si="3">IF(AND(E20&lt;&gt;"",E21&lt;&gt;"",H19&lt;&gt;"",H20&lt;&gt;"",H21&lt;&gt;"",K19&lt;&gt;"",K20&lt;&gt;"",N19&lt;&gt;"",E19&lt;&gt;"",B19&lt;&gt;""),MIN(IF(OR(H21=$AC$3,H21=$AC$4,H21=$AC$5),(E19*E20*E21*1.1*1.338+N20)*K21,IF(OR(H21=$AC$6,H21=$AC$7),(E19*E20*E21*1.1+N20)*K21,"")),N21),IF(AND(E20="",E21="",H19="",H20="",H21="",K19="",K20="",N19="",E19="",B19="",N20=""),"","Doplňte prázdná pole"))</f>
        <v/>
      </c>
      <c r="V19" s="98"/>
      <c r="W19" s="99"/>
    </row>
    <row r="20" spans="1:23" s="7" customFormat="1" ht="11.25" customHeight="1" thickBot="1" x14ac:dyDescent="0.35">
      <c r="A20" s="92"/>
      <c r="B20" s="23"/>
      <c r="C20" s="24"/>
      <c r="D20" s="25"/>
      <c r="E20" s="84"/>
      <c r="F20" s="84"/>
      <c r="G20" s="85"/>
      <c r="H20" s="24"/>
      <c r="I20" s="24"/>
      <c r="J20" s="24"/>
      <c r="K20" s="58"/>
      <c r="L20" s="58"/>
      <c r="M20" s="58"/>
      <c r="N20" s="59"/>
      <c r="O20" s="59"/>
      <c r="P20" s="59"/>
      <c r="Q20" s="24"/>
      <c r="R20" s="24"/>
      <c r="S20" s="24"/>
      <c r="T20" s="38"/>
      <c r="U20" s="100"/>
      <c r="V20" s="101"/>
      <c r="W20" s="102"/>
    </row>
    <row r="21" spans="1:23" s="7" customFormat="1" ht="11.25" customHeight="1" thickBot="1" x14ac:dyDescent="0.35">
      <c r="A21" s="93"/>
      <c r="B21" s="26"/>
      <c r="C21" s="27"/>
      <c r="D21" s="28"/>
      <c r="E21" s="86"/>
      <c r="F21" s="86"/>
      <c r="G21" s="87"/>
      <c r="H21" s="29"/>
      <c r="I21" s="29"/>
      <c r="J21" s="29"/>
      <c r="K21" s="15" t="str">
        <f t="shared" ref="K21" si="4">IF(OR(K19="",K20=""),"",ROUND(K19/K20,2))</f>
        <v/>
      </c>
      <c r="L21" s="15"/>
      <c r="M21" s="16"/>
      <c r="N21" s="17" t="str">
        <f t="shared" ref="N21" si="5">IF(OR(K19="",K20=""),"",IF(OR(H21=$AC$3,H21=$AC$4,H21=$AC$5),(N19*1.338+N20)*K21,IF(OR(H21=$AC$6,H21=$AC$7),(N19+N20)*K21,"")))</f>
        <v/>
      </c>
      <c r="O21" s="18"/>
      <c r="P21" s="19"/>
      <c r="Q21" s="39"/>
      <c r="R21" s="27"/>
      <c r="S21" s="27"/>
      <c r="T21" s="40"/>
      <c r="U21" s="103"/>
      <c r="V21" s="104"/>
      <c r="W21" s="105"/>
    </row>
    <row r="22" spans="1:23" s="7" customFormat="1" ht="11.25" customHeight="1" x14ac:dyDescent="0.3">
      <c r="A22" s="88" t="s">
        <v>33</v>
      </c>
      <c r="B22" s="67"/>
      <c r="C22" s="41"/>
      <c r="D22" s="68"/>
      <c r="E22" s="76"/>
      <c r="F22" s="76"/>
      <c r="G22" s="77"/>
      <c r="H22" s="73"/>
      <c r="I22" s="73"/>
      <c r="J22" s="73"/>
      <c r="K22" s="74"/>
      <c r="L22" s="74"/>
      <c r="M22" s="74"/>
      <c r="N22" s="75"/>
      <c r="O22" s="75"/>
      <c r="P22" s="75"/>
      <c r="Q22" s="41"/>
      <c r="R22" s="41"/>
      <c r="S22" s="41"/>
      <c r="T22" s="42"/>
      <c r="U22" s="97" t="str">
        <f t="shared" ref="U22" si="6">IF(AND(E23&lt;&gt;"",E24&lt;&gt;"",H22&lt;&gt;"",H23&lt;&gt;"",H24&lt;&gt;"",K22&lt;&gt;"",K23&lt;&gt;"",N22&lt;&gt;"",E22&lt;&gt;"",B22&lt;&gt;""),MIN(IF(OR(H24=$AC$3,H24=$AC$4,H24=$AC$5),(E22*E23*E24*1.1*1.338+N23)*K24,IF(OR(H24=$AC$6,H24=$AC$7),(E22*E23*E24*1.1+N23)*K24,"")),N24),IF(AND(E23="",E24="",H22="",H23="",H24="",K22="",K23="",N22="",E22="",B22="",N23=""),"","Doplňte prázdná pole"))</f>
        <v/>
      </c>
      <c r="V22" s="98"/>
      <c r="W22" s="99"/>
    </row>
    <row r="23" spans="1:23" s="7" customFormat="1" ht="11.25" customHeight="1" thickBot="1" x14ac:dyDescent="0.35">
      <c r="A23" s="89"/>
      <c r="B23" s="69"/>
      <c r="C23" s="43"/>
      <c r="D23" s="70"/>
      <c r="E23" s="78"/>
      <c r="F23" s="78"/>
      <c r="G23" s="79"/>
      <c r="H23" s="43"/>
      <c r="I23" s="43"/>
      <c r="J23" s="43"/>
      <c r="K23" s="64"/>
      <c r="L23" s="64"/>
      <c r="M23" s="64"/>
      <c r="N23" s="65"/>
      <c r="O23" s="65"/>
      <c r="P23" s="65"/>
      <c r="Q23" s="43"/>
      <c r="R23" s="43"/>
      <c r="S23" s="43"/>
      <c r="T23" s="44"/>
      <c r="U23" s="100"/>
      <c r="V23" s="101"/>
      <c r="W23" s="102"/>
    </row>
    <row r="24" spans="1:23" s="7" customFormat="1" ht="11.25" customHeight="1" thickBot="1" x14ac:dyDescent="0.35">
      <c r="A24" s="90"/>
      <c r="B24" s="71"/>
      <c r="C24" s="46"/>
      <c r="D24" s="72"/>
      <c r="E24" s="80"/>
      <c r="F24" s="80"/>
      <c r="G24" s="81"/>
      <c r="H24" s="66"/>
      <c r="I24" s="66"/>
      <c r="J24" s="66"/>
      <c r="K24" s="15" t="str">
        <f t="shared" ref="K24" si="7">IF(OR(K22="",K23=""),"",ROUND(K22/K23,2))</f>
        <v/>
      </c>
      <c r="L24" s="15"/>
      <c r="M24" s="16"/>
      <c r="N24" s="17" t="str">
        <f t="shared" ref="N24" si="8">IF(OR(K22="",K23=""),"",IF(OR(H24=$AC$3,H24=$AC$4,H24=$AC$5),(N22*1.338+N23)*K24,IF(OR(H24=$AC$6,H24=$AC$7),(N22+N23)*K24,"")))</f>
        <v/>
      </c>
      <c r="O24" s="18"/>
      <c r="P24" s="19"/>
      <c r="Q24" s="45"/>
      <c r="R24" s="46"/>
      <c r="S24" s="46"/>
      <c r="T24" s="47"/>
      <c r="U24" s="103"/>
      <c r="V24" s="104"/>
      <c r="W24" s="105"/>
    </row>
    <row r="25" spans="1:23" s="7" customFormat="1" ht="11.25" customHeight="1" x14ac:dyDescent="0.3">
      <c r="A25" s="91" t="s">
        <v>34</v>
      </c>
      <c r="B25" s="20"/>
      <c r="C25" s="21"/>
      <c r="D25" s="22"/>
      <c r="E25" s="82"/>
      <c r="F25" s="82"/>
      <c r="G25" s="83"/>
      <c r="H25" s="55"/>
      <c r="I25" s="55"/>
      <c r="J25" s="55"/>
      <c r="K25" s="57"/>
      <c r="L25" s="57"/>
      <c r="M25" s="57"/>
      <c r="N25" s="63"/>
      <c r="O25" s="63"/>
      <c r="P25" s="63"/>
      <c r="Q25" s="21"/>
      <c r="R25" s="21"/>
      <c r="S25" s="21"/>
      <c r="T25" s="37"/>
      <c r="U25" s="97" t="str">
        <f t="shared" ref="U25" si="9">IF(AND(E26&lt;&gt;"",E27&lt;&gt;"",H25&lt;&gt;"",H26&lt;&gt;"",H27&lt;&gt;"",K25&lt;&gt;"",K26&lt;&gt;"",N25&lt;&gt;"",E25&lt;&gt;"",B25&lt;&gt;""),MIN(IF(OR(H27=$AC$3,H27=$AC$4,H27=$AC$5),(E25*E26*E27*1.1*1.338+N26)*K27,IF(OR(H27=$AC$6,H27=$AC$7),(E25*E26*E27*1.1+N26)*K27,"")),N27),IF(AND(E26="",E27="",H25="",H26="",H27="",K25="",K26="",N25="",E25="",B25="",N26=""),"","Doplňte prázdná pole"))</f>
        <v/>
      </c>
      <c r="V25" s="98"/>
      <c r="W25" s="99"/>
    </row>
    <row r="26" spans="1:23" s="7" customFormat="1" ht="11.25" customHeight="1" thickBot="1" x14ac:dyDescent="0.35">
      <c r="A26" s="92"/>
      <c r="B26" s="23"/>
      <c r="C26" s="24"/>
      <c r="D26" s="25"/>
      <c r="E26" s="84"/>
      <c r="F26" s="84"/>
      <c r="G26" s="85"/>
      <c r="H26" s="24"/>
      <c r="I26" s="24"/>
      <c r="J26" s="24"/>
      <c r="K26" s="58"/>
      <c r="L26" s="58"/>
      <c r="M26" s="58"/>
      <c r="N26" s="59"/>
      <c r="O26" s="59"/>
      <c r="P26" s="59"/>
      <c r="Q26" s="24"/>
      <c r="R26" s="24"/>
      <c r="S26" s="24"/>
      <c r="T26" s="38"/>
      <c r="U26" s="100"/>
      <c r="V26" s="101"/>
      <c r="W26" s="102"/>
    </row>
    <row r="27" spans="1:23" s="7" customFormat="1" ht="11.25" customHeight="1" thickBot="1" x14ac:dyDescent="0.35">
      <c r="A27" s="93"/>
      <c r="B27" s="26"/>
      <c r="C27" s="27"/>
      <c r="D27" s="28"/>
      <c r="E27" s="86"/>
      <c r="F27" s="86"/>
      <c r="G27" s="87"/>
      <c r="H27" s="29"/>
      <c r="I27" s="29"/>
      <c r="J27" s="29"/>
      <c r="K27" s="15" t="str">
        <f t="shared" ref="K27" si="10">IF(OR(K25="",K26=""),"",ROUND(K25/K26,2))</f>
        <v/>
      </c>
      <c r="L27" s="15"/>
      <c r="M27" s="16"/>
      <c r="N27" s="17" t="str">
        <f t="shared" ref="N27" si="11">IF(OR(K25="",K26=""),"",IF(OR(H27=$AC$3,H27=$AC$4,H27=$AC$5),(N25*1.338+N26)*K27,IF(OR(H27=$AC$6,H27=$AC$7),(N25+N26)*K27,"")))</f>
        <v/>
      </c>
      <c r="O27" s="18"/>
      <c r="P27" s="19"/>
      <c r="Q27" s="39"/>
      <c r="R27" s="27"/>
      <c r="S27" s="27"/>
      <c r="T27" s="40"/>
      <c r="U27" s="103"/>
      <c r="V27" s="104"/>
      <c r="W27" s="105"/>
    </row>
    <row r="28" spans="1:23" s="7" customFormat="1" ht="11.25" customHeight="1" x14ac:dyDescent="0.3">
      <c r="A28" s="88" t="s">
        <v>35</v>
      </c>
      <c r="B28" s="67"/>
      <c r="C28" s="41"/>
      <c r="D28" s="68"/>
      <c r="E28" s="76"/>
      <c r="F28" s="76"/>
      <c r="G28" s="77"/>
      <c r="H28" s="73"/>
      <c r="I28" s="73"/>
      <c r="J28" s="73"/>
      <c r="K28" s="74"/>
      <c r="L28" s="74"/>
      <c r="M28" s="74"/>
      <c r="N28" s="75"/>
      <c r="O28" s="75"/>
      <c r="P28" s="75"/>
      <c r="Q28" s="41"/>
      <c r="R28" s="41"/>
      <c r="S28" s="41"/>
      <c r="T28" s="42"/>
      <c r="U28" s="97" t="str">
        <f t="shared" ref="U28" si="12">IF(AND(E29&lt;&gt;"",E30&lt;&gt;"",H28&lt;&gt;"",H29&lt;&gt;"",H30&lt;&gt;"",K28&lt;&gt;"",K29&lt;&gt;"",N28&lt;&gt;"",E28&lt;&gt;"",B28&lt;&gt;""),MIN(IF(OR(H30=$AC$3,H30=$AC$4,H30=$AC$5),(E28*E29*E30*1.1*1.338+N29)*K30,IF(OR(H30=$AC$6,H30=$AC$7),(E28*E29*E30*1.1+N29)*K30,"")),N30),IF(AND(E29="",E30="",H28="",H29="",H30="",K28="",K29="",N28="",E28="",B28="",N29=""),"","Doplňte prázdná pole"))</f>
        <v/>
      </c>
      <c r="V28" s="98"/>
      <c r="W28" s="99"/>
    </row>
    <row r="29" spans="1:23" s="7" customFormat="1" ht="11.25" customHeight="1" thickBot="1" x14ac:dyDescent="0.35">
      <c r="A29" s="89"/>
      <c r="B29" s="69"/>
      <c r="C29" s="43"/>
      <c r="D29" s="70"/>
      <c r="E29" s="78"/>
      <c r="F29" s="78"/>
      <c r="G29" s="79"/>
      <c r="H29" s="43"/>
      <c r="I29" s="43"/>
      <c r="J29" s="43"/>
      <c r="K29" s="64"/>
      <c r="L29" s="64"/>
      <c r="M29" s="64"/>
      <c r="N29" s="65"/>
      <c r="O29" s="65"/>
      <c r="P29" s="65"/>
      <c r="Q29" s="43"/>
      <c r="R29" s="43"/>
      <c r="S29" s="43"/>
      <c r="T29" s="44"/>
      <c r="U29" s="100"/>
      <c r="V29" s="101"/>
      <c r="W29" s="102"/>
    </row>
    <row r="30" spans="1:23" s="7" customFormat="1" ht="11.25" customHeight="1" thickBot="1" x14ac:dyDescent="0.35">
      <c r="A30" s="90"/>
      <c r="B30" s="71"/>
      <c r="C30" s="46"/>
      <c r="D30" s="72"/>
      <c r="E30" s="80"/>
      <c r="F30" s="80"/>
      <c r="G30" s="81"/>
      <c r="H30" s="66"/>
      <c r="I30" s="66"/>
      <c r="J30" s="66"/>
      <c r="K30" s="15" t="str">
        <f t="shared" ref="K30" si="13">IF(OR(K28="",K29=""),"",ROUND(K28/K29,2))</f>
        <v/>
      </c>
      <c r="L30" s="15"/>
      <c r="M30" s="16"/>
      <c r="N30" s="17" t="str">
        <f t="shared" ref="N30" si="14">IF(OR(K28="",K29=""),"",IF(OR(H30=$AC$3,H30=$AC$4,H30=$AC$5),(N28*1.338+N29)*K30,IF(OR(H30=$AC$6,H30=$AC$7),(N28+N29)*K30,"")))</f>
        <v/>
      </c>
      <c r="O30" s="18"/>
      <c r="P30" s="19"/>
      <c r="Q30" s="45"/>
      <c r="R30" s="46"/>
      <c r="S30" s="46"/>
      <c r="T30" s="47"/>
      <c r="U30" s="103"/>
      <c r="V30" s="104"/>
      <c r="W30" s="105"/>
    </row>
    <row r="31" spans="1:23" s="7" customFormat="1" ht="11.25" customHeight="1" x14ac:dyDescent="0.3">
      <c r="A31" s="91" t="s">
        <v>36</v>
      </c>
      <c r="B31" s="20"/>
      <c r="C31" s="21"/>
      <c r="D31" s="22"/>
      <c r="E31" s="82"/>
      <c r="F31" s="82"/>
      <c r="G31" s="83"/>
      <c r="H31" s="55"/>
      <c r="I31" s="55"/>
      <c r="J31" s="55"/>
      <c r="K31" s="57"/>
      <c r="L31" s="57"/>
      <c r="M31" s="57"/>
      <c r="N31" s="63"/>
      <c r="O31" s="63"/>
      <c r="P31" s="63"/>
      <c r="Q31" s="21"/>
      <c r="R31" s="21"/>
      <c r="S31" s="21"/>
      <c r="T31" s="37"/>
      <c r="U31" s="97" t="str">
        <f t="shared" ref="U31" si="15">IF(AND(E32&lt;&gt;"",E33&lt;&gt;"",H31&lt;&gt;"",H32&lt;&gt;"",H33&lt;&gt;"",K31&lt;&gt;"",K32&lt;&gt;"",N31&lt;&gt;"",E31&lt;&gt;"",B31&lt;&gt;""),MIN(IF(OR(H33=$AC$3,H33=$AC$4,H33=$AC$5),(E31*E32*E33*1.1*1.338+N32)*K33,IF(OR(H33=$AC$6,H33=$AC$7),(E31*E32*E33*1.1+N32)*K33,"")),N33),IF(AND(E32="",E33="",H31="",H32="",H33="",K31="",K32="",N31="",E31="",B31="",N32=""),"","Doplňte prázdná pole"))</f>
        <v/>
      </c>
      <c r="V31" s="98"/>
      <c r="W31" s="99"/>
    </row>
    <row r="32" spans="1:23" s="7" customFormat="1" ht="11.25" customHeight="1" thickBot="1" x14ac:dyDescent="0.35">
      <c r="A32" s="92"/>
      <c r="B32" s="23"/>
      <c r="C32" s="24"/>
      <c r="D32" s="25"/>
      <c r="E32" s="84"/>
      <c r="F32" s="84"/>
      <c r="G32" s="85"/>
      <c r="H32" s="24"/>
      <c r="I32" s="24"/>
      <c r="J32" s="24"/>
      <c r="K32" s="58"/>
      <c r="L32" s="58"/>
      <c r="M32" s="58"/>
      <c r="N32" s="59"/>
      <c r="O32" s="59"/>
      <c r="P32" s="59"/>
      <c r="Q32" s="24"/>
      <c r="R32" s="24"/>
      <c r="S32" s="24"/>
      <c r="T32" s="38"/>
      <c r="U32" s="100"/>
      <c r="V32" s="101"/>
      <c r="W32" s="102"/>
    </row>
    <row r="33" spans="1:23" s="7" customFormat="1" ht="11.25" customHeight="1" thickBot="1" x14ac:dyDescent="0.35">
      <c r="A33" s="93"/>
      <c r="B33" s="26"/>
      <c r="C33" s="27"/>
      <c r="D33" s="28"/>
      <c r="E33" s="86"/>
      <c r="F33" s="86"/>
      <c r="G33" s="87"/>
      <c r="H33" s="29"/>
      <c r="I33" s="29"/>
      <c r="J33" s="29"/>
      <c r="K33" s="15" t="str">
        <f t="shared" ref="K33" si="16">IF(OR(K31="",K32=""),"",ROUND(K31/K32,2))</f>
        <v/>
      </c>
      <c r="L33" s="15"/>
      <c r="M33" s="16"/>
      <c r="N33" s="17" t="str">
        <f t="shared" ref="N33" si="17">IF(OR(K31="",K32=""),"",IF(OR(H33=$AC$3,H33=$AC$4,H33=$AC$5),(N31*1.338+N32)*K33,IF(OR(H33=$AC$6,H33=$AC$7),(N31+N32)*K33,"")))</f>
        <v/>
      </c>
      <c r="O33" s="18"/>
      <c r="P33" s="19"/>
      <c r="Q33" s="39"/>
      <c r="R33" s="27"/>
      <c r="S33" s="27"/>
      <c r="T33" s="40"/>
      <c r="U33" s="103"/>
      <c r="V33" s="104"/>
      <c r="W33" s="105"/>
    </row>
    <row r="34" spans="1:23" s="7" customFormat="1" ht="11.25" customHeight="1" x14ac:dyDescent="0.3">
      <c r="A34" s="88" t="s">
        <v>37</v>
      </c>
      <c r="B34" s="67"/>
      <c r="C34" s="41"/>
      <c r="D34" s="68"/>
      <c r="E34" s="76"/>
      <c r="F34" s="76"/>
      <c r="G34" s="77"/>
      <c r="H34" s="73"/>
      <c r="I34" s="73"/>
      <c r="J34" s="73"/>
      <c r="K34" s="74"/>
      <c r="L34" s="74"/>
      <c r="M34" s="74"/>
      <c r="N34" s="75"/>
      <c r="O34" s="75"/>
      <c r="P34" s="75"/>
      <c r="Q34" s="41"/>
      <c r="R34" s="41"/>
      <c r="S34" s="41"/>
      <c r="T34" s="42"/>
      <c r="U34" s="97" t="str">
        <f t="shared" ref="U34" si="18">IF(AND(E35&lt;&gt;"",E36&lt;&gt;"",H34&lt;&gt;"",H35&lt;&gt;"",H36&lt;&gt;"",K34&lt;&gt;"",K35&lt;&gt;"",N34&lt;&gt;"",E34&lt;&gt;"",B34&lt;&gt;""),MIN(IF(OR(H36=$AC$3,H36=$AC$4,H36=$AC$5),(E34*E35*E36*1.1*1.338+N35)*K36,IF(OR(H36=$AC$6,H36=$AC$7),(E34*E35*E36*1.1+N35)*K36,"")),N36),IF(AND(E35="",E36="",H34="",H35="",H36="",K34="",K35="",N34="",E34="",B34="",N35=""),"","Doplňte prázdná pole"))</f>
        <v/>
      </c>
      <c r="V34" s="98"/>
      <c r="W34" s="99"/>
    </row>
    <row r="35" spans="1:23" s="7" customFormat="1" ht="11.25" customHeight="1" thickBot="1" x14ac:dyDescent="0.35">
      <c r="A35" s="89"/>
      <c r="B35" s="69"/>
      <c r="C35" s="43"/>
      <c r="D35" s="70"/>
      <c r="E35" s="78"/>
      <c r="F35" s="78"/>
      <c r="G35" s="79"/>
      <c r="H35" s="43"/>
      <c r="I35" s="43"/>
      <c r="J35" s="43"/>
      <c r="K35" s="64"/>
      <c r="L35" s="64"/>
      <c r="M35" s="64"/>
      <c r="N35" s="65"/>
      <c r="O35" s="65"/>
      <c r="P35" s="65"/>
      <c r="Q35" s="43"/>
      <c r="R35" s="43"/>
      <c r="S35" s="43"/>
      <c r="T35" s="44"/>
      <c r="U35" s="100"/>
      <c r="V35" s="101"/>
      <c r="W35" s="102"/>
    </row>
    <row r="36" spans="1:23" s="7" customFormat="1" ht="11.25" customHeight="1" thickBot="1" x14ac:dyDescent="0.35">
      <c r="A36" s="90"/>
      <c r="B36" s="71"/>
      <c r="C36" s="46"/>
      <c r="D36" s="72"/>
      <c r="E36" s="80"/>
      <c r="F36" s="80"/>
      <c r="G36" s="81"/>
      <c r="H36" s="66"/>
      <c r="I36" s="66"/>
      <c r="J36" s="66"/>
      <c r="K36" s="15" t="str">
        <f t="shared" ref="K36" si="19">IF(OR(K34="",K35=""),"",ROUND(K34/K35,2))</f>
        <v/>
      </c>
      <c r="L36" s="15"/>
      <c r="M36" s="16"/>
      <c r="N36" s="17" t="str">
        <f t="shared" ref="N36" si="20">IF(OR(K34="",K35=""),"",IF(OR(H36=$AC$3,H36=$AC$4,H36=$AC$5),(N34*1.338+N35)*K36,IF(OR(H36=$AC$6,H36=$AC$7),(N34+N35)*K36,"")))</f>
        <v/>
      </c>
      <c r="O36" s="18"/>
      <c r="P36" s="19"/>
      <c r="Q36" s="45"/>
      <c r="R36" s="46"/>
      <c r="S36" s="46"/>
      <c r="T36" s="47"/>
      <c r="U36" s="103"/>
      <c r="V36" s="104"/>
      <c r="W36" s="105"/>
    </row>
    <row r="37" spans="1:23" s="7" customFormat="1" ht="11.25" customHeight="1" x14ac:dyDescent="0.3">
      <c r="A37" s="91" t="s">
        <v>38</v>
      </c>
      <c r="B37" s="20"/>
      <c r="C37" s="21"/>
      <c r="D37" s="22"/>
      <c r="E37" s="82"/>
      <c r="F37" s="82"/>
      <c r="G37" s="83"/>
      <c r="H37" s="55"/>
      <c r="I37" s="55"/>
      <c r="J37" s="55"/>
      <c r="K37" s="57"/>
      <c r="L37" s="57"/>
      <c r="M37" s="57"/>
      <c r="N37" s="63"/>
      <c r="O37" s="63"/>
      <c r="P37" s="63"/>
      <c r="Q37" s="21"/>
      <c r="R37" s="21"/>
      <c r="S37" s="21"/>
      <c r="T37" s="37"/>
      <c r="U37" s="97" t="str">
        <f t="shared" ref="U37" si="21">IF(AND(E38&lt;&gt;"",E39&lt;&gt;"",H37&lt;&gt;"",H38&lt;&gt;"",H39&lt;&gt;"",K37&lt;&gt;"",K38&lt;&gt;"",N37&lt;&gt;"",E37&lt;&gt;"",B37&lt;&gt;""),MIN(IF(OR(H39=$AC$3,H39=$AC$4,H39=$AC$5),(E37*E38*E39*1.1*1.338+N38)*K39,IF(OR(H39=$AC$6,H39=$AC$7),(E37*E38*E39*1.1+N38)*K39,"")),N39),IF(AND(E38="",E39="",H37="",H38="",H39="",K37="",K38="",N37="",E37="",B37="",N38=""),"","Doplňte prázdná pole"))</f>
        <v/>
      </c>
      <c r="V37" s="98"/>
      <c r="W37" s="99"/>
    </row>
    <row r="38" spans="1:23" s="7" customFormat="1" ht="11.25" customHeight="1" thickBot="1" x14ac:dyDescent="0.35">
      <c r="A38" s="92"/>
      <c r="B38" s="23"/>
      <c r="C38" s="24"/>
      <c r="D38" s="25"/>
      <c r="E38" s="84"/>
      <c r="F38" s="84"/>
      <c r="G38" s="85"/>
      <c r="H38" s="24"/>
      <c r="I38" s="24"/>
      <c r="J38" s="24"/>
      <c r="K38" s="58"/>
      <c r="L38" s="58"/>
      <c r="M38" s="58"/>
      <c r="N38" s="59"/>
      <c r="O38" s="59"/>
      <c r="P38" s="59"/>
      <c r="Q38" s="24"/>
      <c r="R38" s="24"/>
      <c r="S38" s="24"/>
      <c r="T38" s="38"/>
      <c r="U38" s="100"/>
      <c r="V38" s="101"/>
      <c r="W38" s="102"/>
    </row>
    <row r="39" spans="1:23" s="7" customFormat="1" ht="11.25" customHeight="1" thickBot="1" x14ac:dyDescent="0.35">
      <c r="A39" s="93"/>
      <c r="B39" s="26"/>
      <c r="C39" s="27"/>
      <c r="D39" s="28"/>
      <c r="E39" s="86"/>
      <c r="F39" s="86"/>
      <c r="G39" s="87"/>
      <c r="H39" s="29"/>
      <c r="I39" s="29"/>
      <c r="J39" s="29"/>
      <c r="K39" s="15" t="str">
        <f t="shared" ref="K39" si="22">IF(OR(K37="",K38=""),"",ROUND(K37/K38,2))</f>
        <v/>
      </c>
      <c r="L39" s="15"/>
      <c r="M39" s="16"/>
      <c r="N39" s="17" t="str">
        <f t="shared" ref="N39" si="23">IF(OR(K37="",K38=""),"",IF(OR(H39=$AC$3,H39=$AC$4,H39=$AC$5),(N37*1.338+N38)*K39,IF(OR(H39=$AC$6,H39=$AC$7),(N37+N38)*K39,"")))</f>
        <v/>
      </c>
      <c r="O39" s="18"/>
      <c r="P39" s="19"/>
      <c r="Q39" s="39"/>
      <c r="R39" s="27"/>
      <c r="S39" s="27"/>
      <c r="T39" s="40"/>
      <c r="U39" s="103"/>
      <c r="V39" s="104"/>
      <c r="W39" s="105"/>
    </row>
    <row r="40" spans="1:23" s="7" customFormat="1" ht="11.25" customHeight="1" x14ac:dyDescent="0.3">
      <c r="A40" s="88" t="s">
        <v>39</v>
      </c>
      <c r="B40" s="67"/>
      <c r="C40" s="41"/>
      <c r="D40" s="68"/>
      <c r="E40" s="76"/>
      <c r="F40" s="76"/>
      <c r="G40" s="77"/>
      <c r="H40" s="73"/>
      <c r="I40" s="73"/>
      <c r="J40" s="73"/>
      <c r="K40" s="74"/>
      <c r="L40" s="74"/>
      <c r="M40" s="74"/>
      <c r="N40" s="75"/>
      <c r="O40" s="75"/>
      <c r="P40" s="75"/>
      <c r="Q40" s="41"/>
      <c r="R40" s="41"/>
      <c r="S40" s="41"/>
      <c r="T40" s="42"/>
      <c r="U40" s="97" t="str">
        <f t="shared" ref="U40" si="24">IF(AND(E41&lt;&gt;"",E42&lt;&gt;"",H40&lt;&gt;"",H41&lt;&gt;"",H42&lt;&gt;"",K40&lt;&gt;"",K41&lt;&gt;"",N40&lt;&gt;"",E40&lt;&gt;"",B40&lt;&gt;""),MIN(IF(OR(H42=$AC$3,H42=$AC$4,H42=$AC$5),(E40*E41*E42*1.1*1.338+N41)*K42,IF(OR(H42=$AC$6,H42=$AC$7),(E40*E41*E42*1.1+N41)*K42,"")),N42),IF(AND(E41="",E42="",H40="",H41="",H42="",K40="",K41="",N40="",E40="",B40="",N41=""),"","Doplňte prázdná pole"))</f>
        <v/>
      </c>
      <c r="V40" s="98"/>
      <c r="W40" s="99"/>
    </row>
    <row r="41" spans="1:23" s="7" customFormat="1" ht="11.25" customHeight="1" thickBot="1" x14ac:dyDescent="0.35">
      <c r="A41" s="89"/>
      <c r="B41" s="69"/>
      <c r="C41" s="43"/>
      <c r="D41" s="70"/>
      <c r="E41" s="78"/>
      <c r="F41" s="78"/>
      <c r="G41" s="79"/>
      <c r="H41" s="43"/>
      <c r="I41" s="43"/>
      <c r="J41" s="43"/>
      <c r="K41" s="64"/>
      <c r="L41" s="64"/>
      <c r="M41" s="64"/>
      <c r="N41" s="65"/>
      <c r="O41" s="65"/>
      <c r="P41" s="65"/>
      <c r="Q41" s="43"/>
      <c r="R41" s="43"/>
      <c r="S41" s="43"/>
      <c r="T41" s="44"/>
      <c r="U41" s="100"/>
      <c r="V41" s="101"/>
      <c r="W41" s="102"/>
    </row>
    <row r="42" spans="1:23" s="7" customFormat="1" ht="11.25" customHeight="1" thickBot="1" x14ac:dyDescent="0.35">
      <c r="A42" s="90"/>
      <c r="B42" s="71"/>
      <c r="C42" s="46"/>
      <c r="D42" s="72"/>
      <c r="E42" s="80"/>
      <c r="F42" s="80"/>
      <c r="G42" s="81"/>
      <c r="H42" s="66"/>
      <c r="I42" s="66"/>
      <c r="J42" s="66"/>
      <c r="K42" s="15" t="str">
        <f t="shared" ref="K42" si="25">IF(OR(K40="",K41=""),"",ROUND(K40/K41,2))</f>
        <v/>
      </c>
      <c r="L42" s="15"/>
      <c r="M42" s="16"/>
      <c r="N42" s="17" t="str">
        <f t="shared" ref="N42" si="26">IF(OR(K40="",K41=""),"",IF(OR(H42=$AC$3,H42=$AC$4,H42=$AC$5),(N40*1.338+N41)*K42,IF(OR(H42=$AC$6,H42=$AC$7),(N40+N41)*K42,"")))</f>
        <v/>
      </c>
      <c r="O42" s="18"/>
      <c r="P42" s="19"/>
      <c r="Q42" s="45"/>
      <c r="R42" s="46"/>
      <c r="S42" s="46"/>
      <c r="T42" s="47"/>
      <c r="U42" s="103"/>
      <c r="V42" s="104"/>
      <c r="W42" s="105"/>
    </row>
    <row r="43" spans="1:23" s="7" customFormat="1" ht="11.25" customHeight="1" x14ac:dyDescent="0.3">
      <c r="A43" s="91" t="s">
        <v>40</v>
      </c>
      <c r="B43" s="20"/>
      <c r="C43" s="21"/>
      <c r="D43" s="22"/>
      <c r="E43" s="82"/>
      <c r="F43" s="82"/>
      <c r="G43" s="83"/>
      <c r="H43" s="55"/>
      <c r="I43" s="55"/>
      <c r="J43" s="55"/>
      <c r="K43" s="57"/>
      <c r="L43" s="57"/>
      <c r="M43" s="57"/>
      <c r="N43" s="63"/>
      <c r="O43" s="63"/>
      <c r="P43" s="63"/>
      <c r="Q43" s="21"/>
      <c r="R43" s="21"/>
      <c r="S43" s="21"/>
      <c r="T43" s="37"/>
      <c r="U43" s="97" t="str">
        <f t="shared" ref="U43" si="27">IF(AND(E44&lt;&gt;"",E45&lt;&gt;"",H43&lt;&gt;"",H44&lt;&gt;"",H45&lt;&gt;"",K43&lt;&gt;"",K44&lt;&gt;"",N43&lt;&gt;"",E43&lt;&gt;"",B43&lt;&gt;""),MIN(IF(OR(H45=$AC$3,H45=$AC$4,H45=$AC$5),(E43*E44*E45*1.1*1.338+N44)*K45,IF(OR(H45=$AC$6,H45=$AC$7),(E43*E44*E45*1.1+N44)*K45,"")),N45),IF(AND(E44="",E45="",H43="",H44="",H45="",K43="",K44="",N43="",E43="",B43="",N44=""),"","Doplňte prázdná pole"))</f>
        <v/>
      </c>
      <c r="V43" s="98"/>
      <c r="W43" s="99"/>
    </row>
    <row r="44" spans="1:23" s="7" customFormat="1" ht="11.25" customHeight="1" thickBot="1" x14ac:dyDescent="0.35">
      <c r="A44" s="92"/>
      <c r="B44" s="23"/>
      <c r="C44" s="24"/>
      <c r="D44" s="25"/>
      <c r="E44" s="84"/>
      <c r="F44" s="84"/>
      <c r="G44" s="85"/>
      <c r="H44" s="24"/>
      <c r="I44" s="24"/>
      <c r="J44" s="24"/>
      <c r="K44" s="58"/>
      <c r="L44" s="58"/>
      <c r="M44" s="58"/>
      <c r="N44" s="59"/>
      <c r="O44" s="59"/>
      <c r="P44" s="59"/>
      <c r="Q44" s="24"/>
      <c r="R44" s="24"/>
      <c r="S44" s="24"/>
      <c r="T44" s="38"/>
      <c r="U44" s="100"/>
      <c r="V44" s="101"/>
      <c r="W44" s="102"/>
    </row>
    <row r="45" spans="1:23" s="7" customFormat="1" ht="11.25" customHeight="1" thickBot="1" x14ac:dyDescent="0.35">
      <c r="A45" s="93"/>
      <c r="B45" s="26"/>
      <c r="C45" s="27"/>
      <c r="D45" s="28"/>
      <c r="E45" s="86"/>
      <c r="F45" s="86"/>
      <c r="G45" s="87"/>
      <c r="H45" s="29"/>
      <c r="I45" s="29"/>
      <c r="J45" s="29"/>
      <c r="K45" s="15" t="str">
        <f t="shared" ref="K45" si="28">IF(OR(K43="",K44=""),"",ROUND(K43/K44,2))</f>
        <v/>
      </c>
      <c r="L45" s="15"/>
      <c r="M45" s="16"/>
      <c r="N45" s="17" t="str">
        <f t="shared" ref="N45" si="29">IF(OR(K43="",K44=""),"",IF(OR(H45=$AC$3,H45=$AC$4,H45=$AC$5),(N43*1.338+N44)*K45,IF(OR(H45=$AC$6,H45=$AC$7),(N43+N44)*K45,"")))</f>
        <v/>
      </c>
      <c r="O45" s="18"/>
      <c r="P45" s="19"/>
      <c r="Q45" s="39"/>
      <c r="R45" s="27"/>
      <c r="S45" s="27"/>
      <c r="T45" s="40"/>
      <c r="U45" s="103"/>
      <c r="V45" s="104"/>
      <c r="W45" s="105"/>
    </row>
    <row r="46" spans="1:23" s="7" customFormat="1" ht="11.25" customHeight="1" x14ac:dyDescent="0.3">
      <c r="A46" s="88" t="s">
        <v>41</v>
      </c>
      <c r="B46" s="67"/>
      <c r="C46" s="41"/>
      <c r="D46" s="68"/>
      <c r="E46" s="76"/>
      <c r="F46" s="76"/>
      <c r="G46" s="77"/>
      <c r="H46" s="73"/>
      <c r="I46" s="73"/>
      <c r="J46" s="73"/>
      <c r="K46" s="74"/>
      <c r="L46" s="74"/>
      <c r="M46" s="74"/>
      <c r="N46" s="75"/>
      <c r="O46" s="75"/>
      <c r="P46" s="75"/>
      <c r="Q46" s="41"/>
      <c r="R46" s="41"/>
      <c r="S46" s="41"/>
      <c r="T46" s="42"/>
      <c r="U46" s="97" t="str">
        <f t="shared" ref="U46" si="30">IF(AND(E47&lt;&gt;"",E48&lt;&gt;"",H46&lt;&gt;"",H47&lt;&gt;"",H48&lt;&gt;"",K46&lt;&gt;"",K47&lt;&gt;"",N46&lt;&gt;"",E46&lt;&gt;"",B46&lt;&gt;""),MIN(IF(OR(H48=$AC$3,H48=$AC$4,H48=$AC$5),(E46*E47*E48*1.1*1.338+N47)*K48,IF(OR(H48=$AC$6,H48=$AC$7),(E46*E47*E48*1.1+N47)*K48,"")),N48),IF(AND(E47="",E48="",H46="",H47="",H48="",K46="",K47="",N46="",E46="",B46="",N47=""),"","Doplňte prázdná pole"))</f>
        <v/>
      </c>
      <c r="V46" s="98"/>
      <c r="W46" s="99"/>
    </row>
    <row r="47" spans="1:23" s="7" customFormat="1" ht="11.25" customHeight="1" thickBot="1" x14ac:dyDescent="0.35">
      <c r="A47" s="89"/>
      <c r="B47" s="69"/>
      <c r="C47" s="43"/>
      <c r="D47" s="70"/>
      <c r="E47" s="78"/>
      <c r="F47" s="78"/>
      <c r="G47" s="79"/>
      <c r="H47" s="43"/>
      <c r="I47" s="43"/>
      <c r="J47" s="43"/>
      <c r="K47" s="64"/>
      <c r="L47" s="64"/>
      <c r="M47" s="64"/>
      <c r="N47" s="65"/>
      <c r="O47" s="65"/>
      <c r="P47" s="65"/>
      <c r="Q47" s="43"/>
      <c r="R47" s="43"/>
      <c r="S47" s="43"/>
      <c r="T47" s="44"/>
      <c r="U47" s="100"/>
      <c r="V47" s="101"/>
      <c r="W47" s="102"/>
    </row>
    <row r="48" spans="1:23" s="7" customFormat="1" ht="11.25" customHeight="1" thickBot="1" x14ac:dyDescent="0.35">
      <c r="A48" s="90"/>
      <c r="B48" s="71"/>
      <c r="C48" s="46"/>
      <c r="D48" s="72"/>
      <c r="E48" s="80"/>
      <c r="F48" s="80"/>
      <c r="G48" s="81"/>
      <c r="H48" s="66"/>
      <c r="I48" s="66"/>
      <c r="J48" s="66"/>
      <c r="K48" s="15" t="str">
        <f t="shared" ref="K48" si="31">IF(OR(K46="",K47=""),"",ROUND(K46/K47,2))</f>
        <v/>
      </c>
      <c r="L48" s="15"/>
      <c r="M48" s="16"/>
      <c r="N48" s="17" t="str">
        <f t="shared" ref="N48" si="32">IF(OR(K46="",K47=""),"",IF(OR(H48=$AC$3,H48=$AC$4,H48=$AC$5),(N46*1.338+N47)*K48,IF(OR(H48=$AC$6,H48=$AC$7),(N46+N47)*K48,"")))</f>
        <v/>
      </c>
      <c r="O48" s="18"/>
      <c r="P48" s="19"/>
      <c r="Q48" s="45"/>
      <c r="R48" s="46"/>
      <c r="S48" s="46"/>
      <c r="T48" s="47"/>
      <c r="U48" s="103"/>
      <c r="V48" s="104"/>
      <c r="W48" s="105"/>
    </row>
    <row r="49" spans="1:23" s="7" customFormat="1" ht="11.25" customHeight="1" x14ac:dyDescent="0.3">
      <c r="A49" s="91" t="s">
        <v>42</v>
      </c>
      <c r="B49" s="20"/>
      <c r="C49" s="21"/>
      <c r="D49" s="22"/>
      <c r="E49" s="82"/>
      <c r="F49" s="82"/>
      <c r="G49" s="83"/>
      <c r="H49" s="55"/>
      <c r="I49" s="55"/>
      <c r="J49" s="55"/>
      <c r="K49" s="57"/>
      <c r="L49" s="57"/>
      <c r="M49" s="57"/>
      <c r="N49" s="63"/>
      <c r="O49" s="63"/>
      <c r="P49" s="63"/>
      <c r="Q49" s="21"/>
      <c r="R49" s="21"/>
      <c r="S49" s="21"/>
      <c r="T49" s="37"/>
      <c r="U49" s="97" t="str">
        <f t="shared" ref="U49" si="33">IF(AND(E50&lt;&gt;"",E51&lt;&gt;"",H49&lt;&gt;"",H50&lt;&gt;"",H51&lt;&gt;"",K49&lt;&gt;"",K50&lt;&gt;"",N49&lt;&gt;"",E49&lt;&gt;"",B49&lt;&gt;""),MIN(IF(OR(H51=$AC$3,H51=$AC$4,H51=$AC$5),(E49*E50*E51*1.1*1.338+N50)*K51,IF(OR(H51=$AC$6,H51=$AC$7),(E49*E50*E51*1.1+N50)*K51,"")),N51),IF(AND(E50="",E51="",H49="",H50="",H51="",K49="",K50="",N49="",E49="",B49="",N50=""),"","Doplňte prázdná pole"))</f>
        <v/>
      </c>
      <c r="V49" s="98"/>
      <c r="W49" s="99"/>
    </row>
    <row r="50" spans="1:23" s="7" customFormat="1" ht="11.25" customHeight="1" thickBot="1" x14ac:dyDescent="0.35">
      <c r="A50" s="92"/>
      <c r="B50" s="23"/>
      <c r="C50" s="24"/>
      <c r="D50" s="25"/>
      <c r="E50" s="84"/>
      <c r="F50" s="84"/>
      <c r="G50" s="85"/>
      <c r="H50" s="24"/>
      <c r="I50" s="24"/>
      <c r="J50" s="24"/>
      <c r="K50" s="58"/>
      <c r="L50" s="58"/>
      <c r="M50" s="58"/>
      <c r="N50" s="59"/>
      <c r="O50" s="59"/>
      <c r="P50" s="59"/>
      <c r="Q50" s="24"/>
      <c r="R50" s="24"/>
      <c r="S50" s="24"/>
      <c r="T50" s="38"/>
      <c r="U50" s="100"/>
      <c r="V50" s="101"/>
      <c r="W50" s="102"/>
    </row>
    <row r="51" spans="1:23" s="7" customFormat="1" ht="11.25" customHeight="1" thickBot="1" x14ac:dyDescent="0.35">
      <c r="A51" s="93"/>
      <c r="B51" s="26"/>
      <c r="C51" s="27"/>
      <c r="D51" s="28"/>
      <c r="E51" s="86"/>
      <c r="F51" s="86"/>
      <c r="G51" s="87"/>
      <c r="H51" s="29"/>
      <c r="I51" s="29"/>
      <c r="J51" s="29"/>
      <c r="K51" s="15" t="str">
        <f t="shared" ref="K51" si="34">IF(OR(K49="",K50=""),"",ROUND(K49/K50,2))</f>
        <v/>
      </c>
      <c r="L51" s="15"/>
      <c r="M51" s="16"/>
      <c r="N51" s="17" t="str">
        <f t="shared" ref="N51" si="35">IF(OR(K49="",K50=""),"",IF(OR(H51=$AC$3,H51=$AC$4,H51=$AC$5),(N49*1.338+N50)*K51,IF(OR(H51=$AC$6,H51=$AC$7),(N49+N50)*K51,"")))</f>
        <v/>
      </c>
      <c r="O51" s="18"/>
      <c r="P51" s="19"/>
      <c r="Q51" s="39"/>
      <c r="R51" s="27"/>
      <c r="S51" s="27"/>
      <c r="T51" s="40"/>
      <c r="U51" s="103"/>
      <c r="V51" s="104"/>
      <c r="W51" s="105"/>
    </row>
    <row r="52" spans="1:23" s="7" customFormat="1" ht="11.25" customHeight="1" x14ac:dyDescent="0.3">
      <c r="A52" s="88" t="s">
        <v>43</v>
      </c>
      <c r="B52" s="67"/>
      <c r="C52" s="41"/>
      <c r="D52" s="68"/>
      <c r="E52" s="76"/>
      <c r="F52" s="76"/>
      <c r="G52" s="77"/>
      <c r="H52" s="73"/>
      <c r="I52" s="73"/>
      <c r="J52" s="73"/>
      <c r="K52" s="74"/>
      <c r="L52" s="74"/>
      <c r="M52" s="74"/>
      <c r="N52" s="75"/>
      <c r="O52" s="75"/>
      <c r="P52" s="75"/>
      <c r="Q52" s="41"/>
      <c r="R52" s="41"/>
      <c r="S52" s="41"/>
      <c r="T52" s="42"/>
      <c r="U52" s="97" t="str">
        <f t="shared" ref="U52" si="36">IF(AND(E53&lt;&gt;"",E54&lt;&gt;"",H52&lt;&gt;"",H53&lt;&gt;"",H54&lt;&gt;"",K52&lt;&gt;"",K53&lt;&gt;"",N52&lt;&gt;"",E52&lt;&gt;"",B52&lt;&gt;""),MIN(IF(OR(H54=$AC$3,H54=$AC$4,H54=$AC$5),(E52*E53*E54*1.1*1.338+N53)*K54,IF(OR(H54=$AC$6,H54=$AC$7),(E52*E53*E54*1.1+N53)*K54,"")),N54),IF(AND(E53="",E54="",H52="",H53="",H54="",K52="",K53="",N52="",E52="",B52="",N53=""),"","Doplňte prázdná pole"))</f>
        <v/>
      </c>
      <c r="V52" s="98"/>
      <c r="W52" s="99"/>
    </row>
    <row r="53" spans="1:23" s="7" customFormat="1" ht="11.25" customHeight="1" thickBot="1" x14ac:dyDescent="0.35">
      <c r="A53" s="89"/>
      <c r="B53" s="69"/>
      <c r="C53" s="43"/>
      <c r="D53" s="70"/>
      <c r="E53" s="78"/>
      <c r="F53" s="78"/>
      <c r="G53" s="79"/>
      <c r="H53" s="43"/>
      <c r="I53" s="43"/>
      <c r="J53" s="43"/>
      <c r="K53" s="64"/>
      <c r="L53" s="64"/>
      <c r="M53" s="64"/>
      <c r="N53" s="65"/>
      <c r="O53" s="65"/>
      <c r="P53" s="65"/>
      <c r="Q53" s="43"/>
      <c r="R53" s="43"/>
      <c r="S53" s="43"/>
      <c r="T53" s="44"/>
      <c r="U53" s="100"/>
      <c r="V53" s="101"/>
      <c r="W53" s="102"/>
    </row>
    <row r="54" spans="1:23" s="7" customFormat="1" ht="11.25" customHeight="1" thickBot="1" x14ac:dyDescent="0.35">
      <c r="A54" s="90"/>
      <c r="B54" s="71"/>
      <c r="C54" s="46"/>
      <c r="D54" s="72"/>
      <c r="E54" s="80"/>
      <c r="F54" s="80"/>
      <c r="G54" s="81"/>
      <c r="H54" s="66"/>
      <c r="I54" s="66"/>
      <c r="J54" s="66"/>
      <c r="K54" s="15" t="str">
        <f t="shared" ref="K54" si="37">IF(OR(K52="",K53=""),"",ROUND(K52/K53,2))</f>
        <v/>
      </c>
      <c r="L54" s="15"/>
      <c r="M54" s="16"/>
      <c r="N54" s="17" t="str">
        <f t="shared" ref="N54" si="38">IF(OR(K52="",K53=""),"",IF(OR(H54=$AC$3,H54=$AC$4,H54=$AC$5),(N52*1.338+N53)*K54,IF(OR(H54=$AC$6,H54=$AC$7),(N52+N53)*K54,"")))</f>
        <v/>
      </c>
      <c r="O54" s="18"/>
      <c r="P54" s="19"/>
      <c r="Q54" s="45"/>
      <c r="R54" s="46"/>
      <c r="S54" s="46"/>
      <c r="T54" s="47"/>
      <c r="U54" s="103"/>
      <c r="V54" s="104"/>
      <c r="W54" s="105"/>
    </row>
    <row r="55" spans="1:23" s="7" customFormat="1" ht="11.25" customHeight="1" x14ac:dyDescent="0.3">
      <c r="A55" s="91" t="s">
        <v>44</v>
      </c>
      <c r="B55" s="20"/>
      <c r="C55" s="21"/>
      <c r="D55" s="22"/>
      <c r="E55" s="82"/>
      <c r="F55" s="82"/>
      <c r="G55" s="83"/>
      <c r="H55" s="55"/>
      <c r="I55" s="55"/>
      <c r="J55" s="55"/>
      <c r="K55" s="57"/>
      <c r="L55" s="57"/>
      <c r="M55" s="57"/>
      <c r="N55" s="63"/>
      <c r="O55" s="63"/>
      <c r="P55" s="63"/>
      <c r="Q55" s="21"/>
      <c r="R55" s="21"/>
      <c r="S55" s="21"/>
      <c r="T55" s="37"/>
      <c r="U55" s="97" t="str">
        <f t="shared" ref="U55" si="39">IF(AND(E56&lt;&gt;"",E57&lt;&gt;"",H55&lt;&gt;"",H56&lt;&gt;"",H57&lt;&gt;"",K55&lt;&gt;"",K56&lt;&gt;"",N55&lt;&gt;"",E55&lt;&gt;"",B55&lt;&gt;""),MIN(IF(OR(H57=$AC$3,H57=$AC$4,H57=$AC$5),(E55*E56*E57*1.1*1.338+N56)*K57,IF(OR(H57=$AC$6,H57=$AC$7),(E55*E56*E57*1.1+N56)*K57,"")),N57),IF(AND(E56="",E57="",H55="",H56="",H57="",K55="",K56="",N55="",E55="",B55="",N56=""),"","Doplňte prázdná pole"))</f>
        <v/>
      </c>
      <c r="V55" s="98"/>
      <c r="W55" s="99"/>
    </row>
    <row r="56" spans="1:23" s="7" customFormat="1" ht="11.25" customHeight="1" thickBot="1" x14ac:dyDescent="0.35">
      <c r="A56" s="92"/>
      <c r="B56" s="23"/>
      <c r="C56" s="24"/>
      <c r="D56" s="25"/>
      <c r="E56" s="84"/>
      <c r="F56" s="84"/>
      <c r="G56" s="85"/>
      <c r="H56" s="24"/>
      <c r="I56" s="24"/>
      <c r="J56" s="24"/>
      <c r="K56" s="58"/>
      <c r="L56" s="58"/>
      <c r="M56" s="58"/>
      <c r="N56" s="59"/>
      <c r="O56" s="59"/>
      <c r="P56" s="59"/>
      <c r="Q56" s="24"/>
      <c r="R56" s="24"/>
      <c r="S56" s="24"/>
      <c r="T56" s="38"/>
      <c r="U56" s="100"/>
      <c r="V56" s="101"/>
      <c r="W56" s="102"/>
    </row>
    <row r="57" spans="1:23" s="7" customFormat="1" ht="11.25" customHeight="1" thickBot="1" x14ac:dyDescent="0.35">
      <c r="A57" s="93"/>
      <c r="B57" s="26"/>
      <c r="C57" s="27"/>
      <c r="D57" s="28"/>
      <c r="E57" s="86"/>
      <c r="F57" s="86"/>
      <c r="G57" s="87"/>
      <c r="H57" s="29"/>
      <c r="I57" s="29"/>
      <c r="J57" s="29"/>
      <c r="K57" s="15" t="str">
        <f t="shared" ref="K57" si="40">IF(OR(K55="",K56=""),"",ROUND(K55/K56,2))</f>
        <v/>
      </c>
      <c r="L57" s="15"/>
      <c r="M57" s="16"/>
      <c r="N57" s="17" t="str">
        <f t="shared" ref="N57" si="41">IF(OR(K55="",K56=""),"",IF(OR(H57=$AC$3,H57=$AC$4,H57=$AC$5),(N55*1.338+N56)*K57,IF(OR(H57=$AC$6,H57=$AC$7),(N55+N56)*K57,"")))</f>
        <v/>
      </c>
      <c r="O57" s="18"/>
      <c r="P57" s="19"/>
      <c r="Q57" s="39"/>
      <c r="R57" s="27"/>
      <c r="S57" s="27"/>
      <c r="T57" s="40"/>
      <c r="U57" s="103"/>
      <c r="V57" s="104"/>
      <c r="W57" s="105"/>
    </row>
    <row r="58" spans="1:23" s="7" customFormat="1" ht="11.25" customHeight="1" x14ac:dyDescent="0.3">
      <c r="A58" s="88" t="s">
        <v>45</v>
      </c>
      <c r="B58" s="67"/>
      <c r="C58" s="41"/>
      <c r="D58" s="68"/>
      <c r="E58" s="76"/>
      <c r="F58" s="76"/>
      <c r="G58" s="77"/>
      <c r="H58" s="73"/>
      <c r="I58" s="73"/>
      <c r="J58" s="73"/>
      <c r="K58" s="74"/>
      <c r="L58" s="74"/>
      <c r="M58" s="74"/>
      <c r="N58" s="75"/>
      <c r="O58" s="75"/>
      <c r="P58" s="75"/>
      <c r="Q58" s="41"/>
      <c r="R58" s="41"/>
      <c r="S58" s="41"/>
      <c r="T58" s="42"/>
      <c r="U58" s="97" t="str">
        <f t="shared" ref="U58" si="42">IF(AND(E59&lt;&gt;"",E60&lt;&gt;"",H58&lt;&gt;"",H59&lt;&gt;"",H60&lt;&gt;"",K58&lt;&gt;"",K59&lt;&gt;"",N58&lt;&gt;"",E58&lt;&gt;"",B58&lt;&gt;""),MIN(IF(OR(H60=$AC$3,H60=$AC$4,H60=$AC$5),(E58*E59*E60*1.1*1.338+N59)*K60,IF(OR(H60=$AC$6,H60=$AC$7),(E58*E59*E60*1.1+N59)*K60,"")),N60),IF(AND(E59="",E60="",H58="",H59="",H60="",K58="",K59="",N58="",E58="",B58="",N59=""),"","Doplňte prázdná pole"))</f>
        <v/>
      </c>
      <c r="V58" s="98"/>
      <c r="W58" s="99"/>
    </row>
    <row r="59" spans="1:23" s="7" customFormat="1" ht="11.25" customHeight="1" thickBot="1" x14ac:dyDescent="0.35">
      <c r="A59" s="89"/>
      <c r="B59" s="69"/>
      <c r="C59" s="43"/>
      <c r="D59" s="70"/>
      <c r="E59" s="78"/>
      <c r="F59" s="78"/>
      <c r="G59" s="79"/>
      <c r="H59" s="43"/>
      <c r="I59" s="43"/>
      <c r="J59" s="43"/>
      <c r="K59" s="64"/>
      <c r="L59" s="64"/>
      <c r="M59" s="64"/>
      <c r="N59" s="65"/>
      <c r="O59" s="65"/>
      <c r="P59" s="65"/>
      <c r="Q59" s="43"/>
      <c r="R59" s="43"/>
      <c r="S59" s="43"/>
      <c r="T59" s="44"/>
      <c r="U59" s="100"/>
      <c r="V59" s="101"/>
      <c r="W59" s="102"/>
    </row>
    <row r="60" spans="1:23" s="7" customFormat="1" ht="11.25" customHeight="1" thickBot="1" x14ac:dyDescent="0.35">
      <c r="A60" s="90"/>
      <c r="B60" s="71"/>
      <c r="C60" s="46"/>
      <c r="D60" s="72"/>
      <c r="E60" s="80"/>
      <c r="F60" s="80"/>
      <c r="G60" s="81"/>
      <c r="H60" s="66"/>
      <c r="I60" s="66"/>
      <c r="J60" s="66"/>
      <c r="K60" s="15" t="str">
        <f t="shared" ref="K60" si="43">IF(OR(K58="",K59=""),"",ROUND(K58/K59,2))</f>
        <v/>
      </c>
      <c r="L60" s="15"/>
      <c r="M60" s="16"/>
      <c r="N60" s="17" t="str">
        <f t="shared" ref="N60" si="44">IF(OR(K58="",K59=""),"",IF(OR(H60=$AC$3,H60=$AC$4,H60=$AC$5),(N58*1.338+N59)*K60,IF(OR(H60=$AC$6,H60=$AC$7),(N58+N59)*K60,"")))</f>
        <v/>
      </c>
      <c r="O60" s="18"/>
      <c r="P60" s="19"/>
      <c r="Q60" s="45"/>
      <c r="R60" s="46"/>
      <c r="S60" s="46"/>
      <c r="T60" s="47"/>
      <c r="U60" s="103"/>
      <c r="V60" s="104"/>
      <c r="W60" s="105"/>
    </row>
    <row r="61" spans="1:23" s="7" customFormat="1" ht="11.25" customHeight="1" x14ac:dyDescent="0.3">
      <c r="A61" s="91" t="s">
        <v>46</v>
      </c>
      <c r="B61" s="20"/>
      <c r="C61" s="21"/>
      <c r="D61" s="22"/>
      <c r="E61" s="82"/>
      <c r="F61" s="82"/>
      <c r="G61" s="83"/>
      <c r="H61" s="55"/>
      <c r="I61" s="55"/>
      <c r="J61" s="55"/>
      <c r="K61" s="57"/>
      <c r="L61" s="57"/>
      <c r="M61" s="57"/>
      <c r="N61" s="63"/>
      <c r="O61" s="63"/>
      <c r="P61" s="63"/>
      <c r="Q61" s="21"/>
      <c r="R61" s="21"/>
      <c r="S61" s="21"/>
      <c r="T61" s="37"/>
      <c r="U61" s="97" t="str">
        <f t="shared" ref="U61" si="45">IF(AND(E62&lt;&gt;"",E63&lt;&gt;"",H61&lt;&gt;"",H62&lt;&gt;"",H63&lt;&gt;"",K61&lt;&gt;"",K62&lt;&gt;"",N61&lt;&gt;"",E61&lt;&gt;"",B61&lt;&gt;""),MIN(IF(OR(H63=$AC$3,H63=$AC$4,H63=$AC$5),(E61*E62*E63*1.1*1.338+N62)*K63,IF(OR(H63=$AC$6,H63=$AC$7),(E61*E62*E63*1.1+N62)*K63,"")),N63),IF(AND(E62="",E63="",H61="",H62="",H63="",K61="",K62="",N61="",E61="",B61="",N62=""),"","Doplňte prázdná pole"))</f>
        <v/>
      </c>
      <c r="V61" s="98"/>
      <c r="W61" s="99"/>
    </row>
    <row r="62" spans="1:23" s="7" customFormat="1" ht="11.25" customHeight="1" thickBot="1" x14ac:dyDescent="0.35">
      <c r="A62" s="92"/>
      <c r="B62" s="23"/>
      <c r="C62" s="24"/>
      <c r="D62" s="25"/>
      <c r="E62" s="84"/>
      <c r="F62" s="84"/>
      <c r="G62" s="85"/>
      <c r="H62" s="24"/>
      <c r="I62" s="24"/>
      <c r="J62" s="24"/>
      <c r="K62" s="58"/>
      <c r="L62" s="58"/>
      <c r="M62" s="58"/>
      <c r="N62" s="59"/>
      <c r="O62" s="59"/>
      <c r="P62" s="59"/>
      <c r="Q62" s="24"/>
      <c r="R62" s="24"/>
      <c r="S62" s="24"/>
      <c r="T62" s="38"/>
      <c r="U62" s="100"/>
      <c r="V62" s="101"/>
      <c r="W62" s="102"/>
    </row>
    <row r="63" spans="1:23" s="7" customFormat="1" ht="11.25" customHeight="1" thickBot="1" x14ac:dyDescent="0.35">
      <c r="A63" s="93"/>
      <c r="B63" s="26"/>
      <c r="C63" s="27"/>
      <c r="D63" s="28"/>
      <c r="E63" s="86"/>
      <c r="F63" s="86"/>
      <c r="G63" s="87"/>
      <c r="H63" s="29"/>
      <c r="I63" s="29"/>
      <c r="J63" s="29"/>
      <c r="K63" s="15" t="str">
        <f t="shared" ref="K63" si="46">IF(OR(K61="",K62=""),"",ROUND(K61/K62,2))</f>
        <v/>
      </c>
      <c r="L63" s="15"/>
      <c r="M63" s="16"/>
      <c r="N63" s="17" t="str">
        <f t="shared" ref="N63" si="47">IF(OR(K61="",K62=""),"",IF(OR(H63=$AC$3,H63=$AC$4,H63=$AC$5),(N61*1.338+N62)*K63,IF(OR(H63=$AC$6,H63=$AC$7),(N61+N62)*K63,"")))</f>
        <v/>
      </c>
      <c r="O63" s="18"/>
      <c r="P63" s="19"/>
      <c r="Q63" s="39"/>
      <c r="R63" s="27"/>
      <c r="S63" s="27"/>
      <c r="T63" s="40"/>
      <c r="U63" s="103"/>
      <c r="V63" s="104"/>
      <c r="W63" s="105"/>
    </row>
    <row r="64" spans="1:23" s="7" customFormat="1" ht="11.25" customHeight="1" x14ac:dyDescent="0.3">
      <c r="A64" s="88" t="s">
        <v>47</v>
      </c>
      <c r="B64" s="67"/>
      <c r="C64" s="41"/>
      <c r="D64" s="68"/>
      <c r="E64" s="76"/>
      <c r="F64" s="76"/>
      <c r="G64" s="77"/>
      <c r="H64" s="73"/>
      <c r="I64" s="73"/>
      <c r="J64" s="73"/>
      <c r="K64" s="74"/>
      <c r="L64" s="74"/>
      <c r="M64" s="74"/>
      <c r="N64" s="75"/>
      <c r="O64" s="75"/>
      <c r="P64" s="75"/>
      <c r="Q64" s="41"/>
      <c r="R64" s="41"/>
      <c r="S64" s="41"/>
      <c r="T64" s="42"/>
      <c r="U64" s="97" t="str">
        <f t="shared" ref="U64" si="48">IF(AND(E65&lt;&gt;"",E66&lt;&gt;"",H64&lt;&gt;"",H65&lt;&gt;"",H66&lt;&gt;"",K64&lt;&gt;"",K65&lt;&gt;"",N64&lt;&gt;"",E64&lt;&gt;"",B64&lt;&gt;""),MIN(IF(OR(H66=$AC$3,H66=$AC$4,H66=$AC$5),(E64*E65*E66*1.1*1.338+N65)*K66,IF(OR(H66=$AC$6,H66=$AC$7),(E64*E65*E66*1.1+N65)*K66,"")),N66),IF(AND(E65="",E66="",H64="",H65="",H66="",K64="",K65="",N64="",E64="",B64="",N65=""),"","Doplňte prázdná pole"))</f>
        <v/>
      </c>
      <c r="V64" s="98"/>
      <c r="W64" s="99"/>
    </row>
    <row r="65" spans="1:23" s="7" customFormat="1" ht="11.25" customHeight="1" thickBot="1" x14ac:dyDescent="0.35">
      <c r="A65" s="89"/>
      <c r="B65" s="69"/>
      <c r="C65" s="43"/>
      <c r="D65" s="70"/>
      <c r="E65" s="78"/>
      <c r="F65" s="78"/>
      <c r="G65" s="79"/>
      <c r="H65" s="43"/>
      <c r="I65" s="43"/>
      <c r="J65" s="43"/>
      <c r="K65" s="64"/>
      <c r="L65" s="64"/>
      <c r="M65" s="64"/>
      <c r="N65" s="65"/>
      <c r="O65" s="65"/>
      <c r="P65" s="65"/>
      <c r="Q65" s="43"/>
      <c r="R65" s="43"/>
      <c r="S65" s="43"/>
      <c r="T65" s="44"/>
      <c r="U65" s="100"/>
      <c r="V65" s="101"/>
      <c r="W65" s="102"/>
    </row>
    <row r="66" spans="1:23" s="7" customFormat="1" ht="11.25" customHeight="1" thickBot="1" x14ac:dyDescent="0.35">
      <c r="A66" s="90"/>
      <c r="B66" s="71"/>
      <c r="C66" s="46"/>
      <c r="D66" s="72"/>
      <c r="E66" s="80"/>
      <c r="F66" s="80"/>
      <c r="G66" s="81"/>
      <c r="H66" s="66"/>
      <c r="I66" s="66"/>
      <c r="J66" s="66"/>
      <c r="K66" s="15" t="str">
        <f t="shared" ref="K66" si="49">IF(OR(K64="",K65=""),"",ROUND(K64/K65,2))</f>
        <v/>
      </c>
      <c r="L66" s="15"/>
      <c r="M66" s="16"/>
      <c r="N66" s="17" t="str">
        <f t="shared" ref="N66" si="50">IF(OR(K64="",K65=""),"",IF(OR(H66=$AC$3,H66=$AC$4,H66=$AC$5),(N64*1.338+N65)*K66,IF(OR(H66=$AC$6,H66=$AC$7),(N64+N65)*K66,"")))</f>
        <v/>
      </c>
      <c r="O66" s="18"/>
      <c r="P66" s="19"/>
      <c r="Q66" s="45"/>
      <c r="R66" s="46"/>
      <c r="S66" s="46"/>
      <c r="T66" s="47"/>
      <c r="U66" s="103"/>
      <c r="V66" s="104"/>
      <c r="W66" s="105"/>
    </row>
    <row r="67" spans="1:23" s="7" customFormat="1" ht="11.25" customHeight="1" x14ac:dyDescent="0.3">
      <c r="A67" s="91" t="s">
        <v>48</v>
      </c>
      <c r="B67" s="20"/>
      <c r="C67" s="21"/>
      <c r="D67" s="22"/>
      <c r="E67" s="82"/>
      <c r="F67" s="82"/>
      <c r="G67" s="83"/>
      <c r="H67" s="55"/>
      <c r="I67" s="55"/>
      <c r="J67" s="55"/>
      <c r="K67" s="57"/>
      <c r="L67" s="57"/>
      <c r="M67" s="57"/>
      <c r="N67" s="63"/>
      <c r="O67" s="63"/>
      <c r="P67" s="63"/>
      <c r="Q67" s="21"/>
      <c r="R67" s="21"/>
      <c r="S67" s="21"/>
      <c r="T67" s="37"/>
      <c r="U67" s="97" t="str">
        <f t="shared" ref="U67" si="51">IF(AND(E68&lt;&gt;"",E69&lt;&gt;"",H67&lt;&gt;"",H68&lt;&gt;"",H69&lt;&gt;"",K67&lt;&gt;"",K68&lt;&gt;"",N67&lt;&gt;"",E67&lt;&gt;"",B67&lt;&gt;""),MIN(IF(OR(H69=$AC$3,H69=$AC$4,H69=$AC$5),(E67*E68*E69*1.1*1.338+N68)*K69,IF(OR(H69=$AC$6,H69=$AC$7),(E67*E68*E69*1.1+N68)*K69,"")),N69),IF(AND(E68="",E69="",H67="",H68="",H69="",K67="",K68="",N67="",E67="",B67="",N68=""),"","Doplňte prázdná pole"))</f>
        <v/>
      </c>
      <c r="V67" s="98"/>
      <c r="W67" s="99"/>
    </row>
    <row r="68" spans="1:23" s="7" customFormat="1" ht="11.25" customHeight="1" thickBot="1" x14ac:dyDescent="0.35">
      <c r="A68" s="92"/>
      <c r="B68" s="23"/>
      <c r="C68" s="24"/>
      <c r="D68" s="25"/>
      <c r="E68" s="84"/>
      <c r="F68" s="84"/>
      <c r="G68" s="85"/>
      <c r="H68" s="24"/>
      <c r="I68" s="24"/>
      <c r="J68" s="24"/>
      <c r="K68" s="58"/>
      <c r="L68" s="58"/>
      <c r="M68" s="58"/>
      <c r="N68" s="59"/>
      <c r="O68" s="59"/>
      <c r="P68" s="59"/>
      <c r="Q68" s="24"/>
      <c r="R68" s="24"/>
      <c r="S68" s="24"/>
      <c r="T68" s="38"/>
      <c r="U68" s="100"/>
      <c r="V68" s="101"/>
      <c r="W68" s="102"/>
    </row>
    <row r="69" spans="1:23" s="7" customFormat="1" ht="11.25" customHeight="1" thickBot="1" x14ac:dyDescent="0.35">
      <c r="A69" s="93"/>
      <c r="B69" s="26"/>
      <c r="C69" s="27"/>
      <c r="D69" s="28"/>
      <c r="E69" s="86"/>
      <c r="F69" s="86"/>
      <c r="G69" s="87"/>
      <c r="H69" s="29"/>
      <c r="I69" s="29"/>
      <c r="J69" s="29"/>
      <c r="K69" s="15" t="str">
        <f t="shared" ref="K69" si="52">IF(OR(K67="",K68=""),"",ROUND(K67/K68,2))</f>
        <v/>
      </c>
      <c r="L69" s="15"/>
      <c r="M69" s="16"/>
      <c r="N69" s="17" t="str">
        <f t="shared" ref="N69" si="53">IF(OR(K67="",K68=""),"",IF(OR(H69=$AC$3,H69=$AC$4,H69=$AC$5),(N67*1.338+N68)*K69,IF(OR(H69=$AC$6,H69=$AC$7),(N67+N68)*K69,"")))</f>
        <v/>
      </c>
      <c r="O69" s="18"/>
      <c r="P69" s="19"/>
      <c r="Q69" s="39"/>
      <c r="R69" s="27"/>
      <c r="S69" s="27"/>
      <c r="T69" s="40"/>
      <c r="U69" s="103"/>
      <c r="V69" s="104"/>
      <c r="W69" s="105"/>
    </row>
    <row r="70" spans="1:23" s="7" customFormat="1" ht="11.25" customHeight="1" x14ac:dyDescent="0.3">
      <c r="A70" s="88" t="s">
        <v>49</v>
      </c>
      <c r="B70" s="67"/>
      <c r="C70" s="41"/>
      <c r="D70" s="68"/>
      <c r="E70" s="76"/>
      <c r="F70" s="76"/>
      <c r="G70" s="77"/>
      <c r="H70" s="73"/>
      <c r="I70" s="73"/>
      <c r="J70" s="73"/>
      <c r="K70" s="74"/>
      <c r="L70" s="74"/>
      <c r="M70" s="74"/>
      <c r="N70" s="75"/>
      <c r="O70" s="75"/>
      <c r="P70" s="75"/>
      <c r="Q70" s="41"/>
      <c r="R70" s="41"/>
      <c r="S70" s="41"/>
      <c r="T70" s="42"/>
      <c r="U70" s="97" t="str">
        <f t="shared" ref="U70" si="54">IF(AND(E71&lt;&gt;"",E72&lt;&gt;"",H70&lt;&gt;"",H71&lt;&gt;"",H72&lt;&gt;"",K70&lt;&gt;"",K71&lt;&gt;"",N70&lt;&gt;"",E70&lt;&gt;"",B70&lt;&gt;""),MIN(IF(OR(H72=$AC$3,H72=$AC$4,H72=$AC$5),(E70*E71*E72*1.1*1.338+N71)*K72,IF(OR(H72=$AC$6,H72=$AC$7),(E70*E71*E72*1.1+N71)*K72,"")),N72),IF(AND(E71="",E72="",H70="",H71="",H72="",K70="",K71="",N70="",E70="",B70="",N71=""),"","Doplňte prázdná pole"))</f>
        <v/>
      </c>
      <c r="V70" s="98"/>
      <c r="W70" s="99"/>
    </row>
    <row r="71" spans="1:23" s="7" customFormat="1" ht="11.25" customHeight="1" thickBot="1" x14ac:dyDescent="0.35">
      <c r="A71" s="89"/>
      <c r="B71" s="69"/>
      <c r="C71" s="43"/>
      <c r="D71" s="70"/>
      <c r="E71" s="78"/>
      <c r="F71" s="78"/>
      <c r="G71" s="79"/>
      <c r="H71" s="43"/>
      <c r="I71" s="43"/>
      <c r="J71" s="43"/>
      <c r="K71" s="64"/>
      <c r="L71" s="64"/>
      <c r="M71" s="64"/>
      <c r="N71" s="65"/>
      <c r="O71" s="65"/>
      <c r="P71" s="65"/>
      <c r="Q71" s="43"/>
      <c r="R71" s="43"/>
      <c r="S71" s="43"/>
      <c r="T71" s="44"/>
      <c r="U71" s="100"/>
      <c r="V71" s="101"/>
      <c r="W71" s="102"/>
    </row>
    <row r="72" spans="1:23" s="7" customFormat="1" ht="11.25" customHeight="1" thickBot="1" x14ac:dyDescent="0.35">
      <c r="A72" s="90"/>
      <c r="B72" s="71"/>
      <c r="C72" s="46"/>
      <c r="D72" s="72"/>
      <c r="E72" s="80"/>
      <c r="F72" s="80"/>
      <c r="G72" s="81"/>
      <c r="H72" s="66"/>
      <c r="I72" s="66"/>
      <c r="J72" s="66"/>
      <c r="K72" s="15" t="str">
        <f t="shared" ref="K72" si="55">IF(OR(K70="",K71=""),"",ROUND(K70/K71,2))</f>
        <v/>
      </c>
      <c r="L72" s="15"/>
      <c r="M72" s="16"/>
      <c r="N72" s="17" t="str">
        <f t="shared" ref="N72" si="56">IF(OR(K70="",K71=""),"",IF(OR(H72=$AC$3,H72=$AC$4,H72=$AC$5),(N70*1.338+N71)*K72,IF(OR(H72=$AC$6,H72=$AC$7),(N70+N71)*K72,"")))</f>
        <v/>
      </c>
      <c r="O72" s="18"/>
      <c r="P72" s="19"/>
      <c r="Q72" s="45"/>
      <c r="R72" s="46"/>
      <c r="S72" s="46"/>
      <c r="T72" s="47"/>
      <c r="U72" s="103"/>
      <c r="V72" s="104"/>
      <c r="W72" s="105"/>
    </row>
    <row r="73" spans="1:23" s="7" customFormat="1" ht="11.25" customHeight="1" x14ac:dyDescent="0.3">
      <c r="A73" s="91" t="s">
        <v>50</v>
      </c>
      <c r="B73" s="20"/>
      <c r="C73" s="21"/>
      <c r="D73" s="22"/>
      <c r="E73" s="82"/>
      <c r="F73" s="82"/>
      <c r="G73" s="83"/>
      <c r="H73" s="55"/>
      <c r="I73" s="55"/>
      <c r="J73" s="55"/>
      <c r="K73" s="57"/>
      <c r="L73" s="57"/>
      <c r="M73" s="57"/>
      <c r="N73" s="63"/>
      <c r="O73" s="63"/>
      <c r="P73" s="63"/>
      <c r="Q73" s="21"/>
      <c r="R73" s="21"/>
      <c r="S73" s="21"/>
      <c r="T73" s="37"/>
      <c r="U73" s="97" t="str">
        <f t="shared" ref="U73" si="57">IF(AND(E74&lt;&gt;"",E75&lt;&gt;"",H73&lt;&gt;"",H74&lt;&gt;"",H75&lt;&gt;"",K73&lt;&gt;"",K74&lt;&gt;"",N73&lt;&gt;"",E73&lt;&gt;"",B73&lt;&gt;""),MIN(IF(OR(H75=$AC$3,H75=$AC$4,H75=$AC$5),(E73*E74*E75*1.1*1.338+N74)*K75,IF(OR(H75=$AC$6,H75=$AC$7),(E73*E74*E75*1.1+N74)*K75,"")),N75),IF(AND(E74="",E75="",H73="",H74="",H75="",K73="",K74="",N73="",E73="",B73="",N74=""),"","Doplňte prázdná pole"))</f>
        <v/>
      </c>
      <c r="V73" s="98"/>
      <c r="W73" s="99"/>
    </row>
    <row r="74" spans="1:23" s="7" customFormat="1" ht="11.25" customHeight="1" thickBot="1" x14ac:dyDescent="0.35">
      <c r="A74" s="92"/>
      <c r="B74" s="23"/>
      <c r="C74" s="24"/>
      <c r="D74" s="25"/>
      <c r="E74" s="84"/>
      <c r="F74" s="84"/>
      <c r="G74" s="85"/>
      <c r="H74" s="24"/>
      <c r="I74" s="24"/>
      <c r="J74" s="24"/>
      <c r="K74" s="58"/>
      <c r="L74" s="58"/>
      <c r="M74" s="58"/>
      <c r="N74" s="59"/>
      <c r="O74" s="59"/>
      <c r="P74" s="59"/>
      <c r="Q74" s="24"/>
      <c r="R74" s="24"/>
      <c r="S74" s="24"/>
      <c r="T74" s="38"/>
      <c r="U74" s="100"/>
      <c r="V74" s="101"/>
      <c r="W74" s="102"/>
    </row>
    <row r="75" spans="1:23" s="7" customFormat="1" ht="11.25" customHeight="1" thickBot="1" x14ac:dyDescent="0.35">
      <c r="A75" s="93"/>
      <c r="B75" s="26"/>
      <c r="C75" s="27"/>
      <c r="D75" s="28"/>
      <c r="E75" s="86"/>
      <c r="F75" s="86"/>
      <c r="G75" s="87"/>
      <c r="H75" s="29"/>
      <c r="I75" s="29"/>
      <c r="J75" s="29"/>
      <c r="K75" s="15" t="str">
        <f t="shared" ref="K75" si="58">IF(OR(K73="",K74=""),"",ROUND(K73/K74,2))</f>
        <v/>
      </c>
      <c r="L75" s="15"/>
      <c r="M75" s="16"/>
      <c r="N75" s="17" t="str">
        <f t="shared" ref="N75" si="59">IF(OR(K73="",K74=""),"",IF(OR(H75=$AC$3,H75=$AC$4,H75=$AC$5),(N73*1.338+N74)*K75,IF(OR(H75=$AC$6,H75=$AC$7),(N73+N74)*K75,"")))</f>
        <v/>
      </c>
      <c r="O75" s="18"/>
      <c r="P75" s="19"/>
      <c r="Q75" s="39"/>
      <c r="R75" s="27"/>
      <c r="S75" s="27"/>
      <c r="T75" s="40"/>
      <c r="U75" s="103"/>
      <c r="V75" s="104"/>
      <c r="W75" s="105"/>
    </row>
    <row r="76" spans="1:23" s="7" customFormat="1" ht="11.25" customHeight="1" x14ac:dyDescent="0.3">
      <c r="A76" s="88" t="s">
        <v>51</v>
      </c>
      <c r="B76" s="67"/>
      <c r="C76" s="41"/>
      <c r="D76" s="68"/>
      <c r="E76" s="76"/>
      <c r="F76" s="76"/>
      <c r="G76" s="77"/>
      <c r="H76" s="73"/>
      <c r="I76" s="73"/>
      <c r="J76" s="73"/>
      <c r="K76" s="74"/>
      <c r="L76" s="74"/>
      <c r="M76" s="74"/>
      <c r="N76" s="75"/>
      <c r="O76" s="75"/>
      <c r="P76" s="75"/>
      <c r="Q76" s="41"/>
      <c r="R76" s="41"/>
      <c r="S76" s="41"/>
      <c r="T76" s="68"/>
      <c r="U76" s="97" t="str">
        <f t="shared" ref="U76" si="60">IF(AND(E77&lt;&gt;"",E78&lt;&gt;"",H76&lt;&gt;"",H77&lt;&gt;"",H78&lt;&gt;"",K76&lt;&gt;"",K77&lt;&gt;"",N76&lt;&gt;"",E76&lt;&gt;"",B76&lt;&gt;""),MIN(IF(OR(H78=$AC$3,H78=$AC$4,H78=$AC$5),(E76*E77*E78*1.1*1.338+N77)*K78,IF(OR(H78=$AC$6,H78=$AC$7),(E76*E77*E78*1.1+N77)*K78,"")),N78),IF(AND(E77="",E78="",H76="",H77="",H78="",K76="",K77="",N76="",E76="",B76="",N77=""),"","Doplňte prázdná pole"))</f>
        <v/>
      </c>
      <c r="V76" s="98"/>
      <c r="W76" s="99"/>
    </row>
    <row r="77" spans="1:23" s="7" customFormat="1" ht="11.25" customHeight="1" thickBot="1" x14ac:dyDescent="0.35">
      <c r="A77" s="89"/>
      <c r="B77" s="69"/>
      <c r="C77" s="43"/>
      <c r="D77" s="70"/>
      <c r="E77" s="78"/>
      <c r="F77" s="78"/>
      <c r="G77" s="79"/>
      <c r="H77" s="43"/>
      <c r="I77" s="43"/>
      <c r="J77" s="43"/>
      <c r="K77" s="64"/>
      <c r="L77" s="64"/>
      <c r="M77" s="64"/>
      <c r="N77" s="65"/>
      <c r="O77" s="65"/>
      <c r="P77" s="65"/>
      <c r="Q77" s="43"/>
      <c r="R77" s="43"/>
      <c r="S77" s="43"/>
      <c r="T77" s="70"/>
      <c r="U77" s="100"/>
      <c r="V77" s="101"/>
      <c r="W77" s="102"/>
    </row>
    <row r="78" spans="1:23" s="7" customFormat="1" ht="11.25" customHeight="1" thickBot="1" x14ac:dyDescent="0.35">
      <c r="A78" s="90"/>
      <c r="B78" s="71"/>
      <c r="C78" s="46"/>
      <c r="D78" s="72"/>
      <c r="E78" s="80"/>
      <c r="F78" s="80"/>
      <c r="G78" s="81"/>
      <c r="H78" s="66"/>
      <c r="I78" s="66"/>
      <c r="J78" s="66"/>
      <c r="K78" s="15" t="str">
        <f t="shared" ref="K78" si="61">IF(OR(K76="",K77=""),"",ROUND(K76/K77,2))</f>
        <v/>
      </c>
      <c r="L78" s="15"/>
      <c r="M78" s="16"/>
      <c r="N78" s="17" t="str">
        <f t="shared" ref="N78" si="62">IF(OR(K76="",K77=""),"",IF(OR(H78=$AC$3,H78=$AC$4,H78=$AC$5),(N76*1.338+N77)*K78,IF(OR(H78=$AC$6,H78=$AC$7),(N76+N77)*K78,"")))</f>
        <v/>
      </c>
      <c r="O78" s="18"/>
      <c r="P78" s="19"/>
      <c r="Q78" s="94"/>
      <c r="R78" s="43"/>
      <c r="S78" s="43"/>
      <c r="T78" s="70"/>
      <c r="U78" s="103"/>
      <c r="V78" s="104"/>
      <c r="W78" s="105"/>
    </row>
    <row r="79" spans="1:23" s="7" customFormat="1" ht="11.25" customHeight="1" x14ac:dyDescent="0.3">
      <c r="A79" s="91" t="s">
        <v>52</v>
      </c>
      <c r="B79" s="20"/>
      <c r="C79" s="21"/>
      <c r="D79" s="22"/>
      <c r="E79" s="82"/>
      <c r="F79" s="82"/>
      <c r="G79" s="83"/>
      <c r="H79" s="55"/>
      <c r="I79" s="55"/>
      <c r="J79" s="55"/>
      <c r="K79" s="57"/>
      <c r="L79" s="57"/>
      <c r="M79" s="57"/>
      <c r="N79" s="63"/>
      <c r="O79" s="63"/>
      <c r="P79" s="63"/>
      <c r="Q79" s="95"/>
      <c r="R79" s="95"/>
      <c r="S79" s="95"/>
      <c r="T79" s="96"/>
      <c r="U79" s="97" t="str">
        <f t="shared" ref="U79" si="63">IF(AND(E80&lt;&gt;"",E81&lt;&gt;"",H79&lt;&gt;"",H80&lt;&gt;"",H81&lt;&gt;"",K79&lt;&gt;"",K80&lt;&gt;"",N79&lt;&gt;"",E79&lt;&gt;"",B79&lt;&gt;""),MIN(IF(OR(H81=$AC$3,H81=$AC$4,H81=$AC$5),(E79*E80*E81*1.1*1.338+N80)*K81,IF(OR(H81=$AC$6,H81=$AC$7),(E79*E80*E81*1.1+N80)*K81,"")),N81),IF(AND(E80="",E81="",H79="",H80="",H81="",K79="",K80="",N79="",E79="",B79="",N80=""),"","Doplňte prázdná pole"))</f>
        <v/>
      </c>
      <c r="V79" s="98"/>
      <c r="W79" s="99"/>
    </row>
    <row r="80" spans="1:23" s="7" customFormat="1" ht="11.25" customHeight="1" thickBot="1" x14ac:dyDescent="0.35">
      <c r="A80" s="92"/>
      <c r="B80" s="23"/>
      <c r="C80" s="24"/>
      <c r="D80" s="25"/>
      <c r="E80" s="84"/>
      <c r="F80" s="84"/>
      <c r="G80" s="85"/>
      <c r="H80" s="24"/>
      <c r="I80" s="24"/>
      <c r="J80" s="24"/>
      <c r="K80" s="58"/>
      <c r="L80" s="58"/>
      <c r="M80" s="58"/>
      <c r="N80" s="59"/>
      <c r="O80" s="59"/>
      <c r="P80" s="59"/>
      <c r="Q80" s="24"/>
      <c r="R80" s="24"/>
      <c r="S80" s="24"/>
      <c r="T80" s="38"/>
      <c r="U80" s="100"/>
      <c r="V80" s="101"/>
      <c r="W80" s="102"/>
    </row>
    <row r="81" spans="1:23" s="7" customFormat="1" ht="11.25" customHeight="1" thickBot="1" x14ac:dyDescent="0.35">
      <c r="A81" s="93"/>
      <c r="B81" s="26"/>
      <c r="C81" s="27"/>
      <c r="D81" s="28"/>
      <c r="E81" s="86"/>
      <c r="F81" s="86"/>
      <c r="G81" s="87"/>
      <c r="H81" s="29"/>
      <c r="I81" s="29"/>
      <c r="J81" s="29"/>
      <c r="K81" s="15" t="str">
        <f t="shared" ref="K81" si="64">IF(OR(K79="",K80=""),"",ROUND(K79/K80,2))</f>
        <v/>
      </c>
      <c r="L81" s="15"/>
      <c r="M81" s="16"/>
      <c r="N81" s="17" t="str">
        <f t="shared" ref="N81" si="65">IF(OR(K79="",K80=""),"",IF(OR(H81=$AC$3,H81=$AC$4,H81=$AC$5),(N79*1.338+N80)*K81,IF(OR(H81=$AC$6,H81=$AC$7),(N79+N80)*K81,"")))</f>
        <v/>
      </c>
      <c r="O81" s="18"/>
      <c r="P81" s="19"/>
      <c r="Q81" s="39"/>
      <c r="R81" s="27"/>
      <c r="S81" s="27"/>
      <c r="T81" s="40"/>
      <c r="U81" s="103"/>
      <c r="V81" s="104"/>
      <c r="W81" s="105"/>
    </row>
    <row r="82" spans="1:23" s="7" customFormat="1" ht="11.25" customHeight="1" x14ac:dyDescent="0.3">
      <c r="A82" s="88" t="s">
        <v>53</v>
      </c>
      <c r="B82" s="67"/>
      <c r="C82" s="41"/>
      <c r="D82" s="68"/>
      <c r="E82" s="76"/>
      <c r="F82" s="76"/>
      <c r="G82" s="77"/>
      <c r="H82" s="73"/>
      <c r="I82" s="73"/>
      <c r="J82" s="73"/>
      <c r="K82" s="74"/>
      <c r="L82" s="74"/>
      <c r="M82" s="74"/>
      <c r="N82" s="75"/>
      <c r="O82" s="75"/>
      <c r="P82" s="75"/>
      <c r="Q82" s="41"/>
      <c r="R82" s="41"/>
      <c r="S82" s="41"/>
      <c r="T82" s="42"/>
      <c r="U82" s="97" t="str">
        <f t="shared" ref="U82" si="66">IF(AND(E83&lt;&gt;"",E84&lt;&gt;"",H82&lt;&gt;"",H83&lt;&gt;"",H84&lt;&gt;"",K82&lt;&gt;"",K83&lt;&gt;"",N82&lt;&gt;"",E82&lt;&gt;"",B82&lt;&gt;""),MIN(IF(OR(H84=$AC$3,H84=$AC$4,H84=$AC$5),(E82*E83*E84*1.1*1.338+N83)*K84,IF(OR(H84=$AC$6,H84=$AC$7),(E82*E83*E84*1.1+N83)*K84,"")),N84),IF(AND(E83="",E84="",H82="",H83="",H84="",K82="",K83="",N82="",E82="",B82="",N83=""),"","Doplňte prázdná pole"))</f>
        <v/>
      </c>
      <c r="V82" s="98"/>
      <c r="W82" s="99"/>
    </row>
    <row r="83" spans="1:23" s="7" customFormat="1" ht="11.25" customHeight="1" thickBot="1" x14ac:dyDescent="0.35">
      <c r="A83" s="89"/>
      <c r="B83" s="69"/>
      <c r="C83" s="43"/>
      <c r="D83" s="70"/>
      <c r="E83" s="78"/>
      <c r="F83" s="78"/>
      <c r="G83" s="79"/>
      <c r="H83" s="43"/>
      <c r="I83" s="43"/>
      <c r="J83" s="43"/>
      <c r="K83" s="64"/>
      <c r="L83" s="64"/>
      <c r="M83" s="64"/>
      <c r="N83" s="65"/>
      <c r="O83" s="65"/>
      <c r="P83" s="65"/>
      <c r="Q83" s="43"/>
      <c r="R83" s="43"/>
      <c r="S83" s="43"/>
      <c r="T83" s="44"/>
      <c r="U83" s="100"/>
      <c r="V83" s="101"/>
      <c r="W83" s="102"/>
    </row>
    <row r="84" spans="1:23" s="7" customFormat="1" ht="11.25" customHeight="1" thickBot="1" x14ac:dyDescent="0.35">
      <c r="A84" s="90"/>
      <c r="B84" s="71"/>
      <c r="C84" s="46"/>
      <c r="D84" s="72"/>
      <c r="E84" s="80"/>
      <c r="F84" s="80"/>
      <c r="G84" s="81"/>
      <c r="H84" s="66"/>
      <c r="I84" s="66"/>
      <c r="J84" s="66"/>
      <c r="K84" s="15" t="str">
        <f t="shared" ref="K84" si="67">IF(OR(K82="",K83=""),"",ROUND(K82/K83,2))</f>
        <v/>
      </c>
      <c r="L84" s="15"/>
      <c r="M84" s="16"/>
      <c r="N84" s="17" t="str">
        <f t="shared" ref="N84" si="68">IF(OR(K82="",K83=""),"",IF(OR(H84=$AC$3,H84=$AC$4,H84=$AC$5),(N82*1.338+N83)*K84,IF(OR(H84=$AC$6,H84=$AC$7),(N82+N83)*K84,"")))</f>
        <v/>
      </c>
      <c r="O84" s="18"/>
      <c r="P84" s="19"/>
      <c r="Q84" s="45"/>
      <c r="R84" s="46"/>
      <c r="S84" s="46"/>
      <c r="T84" s="47"/>
      <c r="U84" s="103"/>
      <c r="V84" s="104"/>
      <c r="W84" s="105"/>
    </row>
    <row r="85" spans="1:23" s="7" customFormat="1" ht="11.25" customHeight="1" x14ac:dyDescent="0.3">
      <c r="A85" s="91" t="s">
        <v>54</v>
      </c>
      <c r="B85" s="20"/>
      <c r="C85" s="21"/>
      <c r="D85" s="22"/>
      <c r="E85" s="82"/>
      <c r="F85" s="82"/>
      <c r="G85" s="83"/>
      <c r="H85" s="55"/>
      <c r="I85" s="55"/>
      <c r="J85" s="55"/>
      <c r="K85" s="57"/>
      <c r="L85" s="57"/>
      <c r="M85" s="57"/>
      <c r="N85" s="63"/>
      <c r="O85" s="63"/>
      <c r="P85" s="63"/>
      <c r="Q85" s="21"/>
      <c r="R85" s="21"/>
      <c r="S85" s="21"/>
      <c r="T85" s="37"/>
      <c r="U85" s="97" t="str">
        <f t="shared" ref="U85" si="69">IF(AND(E86&lt;&gt;"",E87&lt;&gt;"",H85&lt;&gt;"",H86&lt;&gt;"",H87&lt;&gt;"",K85&lt;&gt;"",K86&lt;&gt;"",N85&lt;&gt;"",E85&lt;&gt;"",B85&lt;&gt;""),MIN(IF(OR(H87=$AC$3,H87=$AC$4,H87=$AC$5),(E85*E86*E87*1.1*1.338+N86)*K87,IF(OR(H87=$AC$6,H87=$AC$7),(E85*E86*E87*1.1+N86)*K87,"")),N87),IF(AND(E86="",E87="",H85="",H86="",H87="",K85="",K86="",N85="",E85="",B85="",N86=""),"","Doplňte prázdná pole"))</f>
        <v/>
      </c>
      <c r="V85" s="98"/>
      <c r="W85" s="99"/>
    </row>
    <row r="86" spans="1:23" s="7" customFormat="1" ht="11.25" customHeight="1" thickBot="1" x14ac:dyDescent="0.35">
      <c r="A86" s="92"/>
      <c r="B86" s="23"/>
      <c r="C86" s="24"/>
      <c r="D86" s="25"/>
      <c r="E86" s="84"/>
      <c r="F86" s="84"/>
      <c r="G86" s="85"/>
      <c r="H86" s="24"/>
      <c r="I86" s="24"/>
      <c r="J86" s="24"/>
      <c r="K86" s="58"/>
      <c r="L86" s="58"/>
      <c r="M86" s="58"/>
      <c r="N86" s="59"/>
      <c r="O86" s="59"/>
      <c r="P86" s="59"/>
      <c r="Q86" s="24"/>
      <c r="R86" s="24"/>
      <c r="S86" s="24"/>
      <c r="T86" s="38"/>
      <c r="U86" s="100"/>
      <c r="V86" s="101"/>
      <c r="W86" s="102"/>
    </row>
    <row r="87" spans="1:23" s="7" customFormat="1" ht="11.25" customHeight="1" thickBot="1" x14ac:dyDescent="0.35">
      <c r="A87" s="93"/>
      <c r="B87" s="26"/>
      <c r="C87" s="27"/>
      <c r="D87" s="28"/>
      <c r="E87" s="86"/>
      <c r="F87" s="86"/>
      <c r="G87" s="87"/>
      <c r="H87" s="29"/>
      <c r="I87" s="29"/>
      <c r="J87" s="29"/>
      <c r="K87" s="15" t="str">
        <f t="shared" ref="K87" si="70">IF(OR(K85="",K86=""),"",ROUND(K85/K86,2))</f>
        <v/>
      </c>
      <c r="L87" s="15"/>
      <c r="M87" s="16"/>
      <c r="N87" s="17" t="str">
        <f t="shared" ref="N87" si="71">IF(OR(K85="",K86=""),"",IF(OR(H87=$AC$3,H87=$AC$4,H87=$AC$5),(N85*1.338+N86)*K87,IF(OR(H87=$AC$6,H87=$AC$7),(N85+N86)*K87,"")))</f>
        <v/>
      </c>
      <c r="O87" s="18"/>
      <c r="P87" s="19"/>
      <c r="Q87" s="39"/>
      <c r="R87" s="27"/>
      <c r="S87" s="27"/>
      <c r="T87" s="40"/>
      <c r="U87" s="103"/>
      <c r="V87" s="104"/>
      <c r="W87" s="105"/>
    </row>
    <row r="88" spans="1:23" s="7" customFormat="1" ht="11.25" customHeight="1" x14ac:dyDescent="0.3">
      <c r="A88" s="88" t="s">
        <v>55</v>
      </c>
      <c r="B88" s="67"/>
      <c r="C88" s="41"/>
      <c r="D88" s="68"/>
      <c r="E88" s="76"/>
      <c r="F88" s="76"/>
      <c r="G88" s="77"/>
      <c r="H88" s="73"/>
      <c r="I88" s="73"/>
      <c r="J88" s="73"/>
      <c r="K88" s="74"/>
      <c r="L88" s="74"/>
      <c r="M88" s="74"/>
      <c r="N88" s="75"/>
      <c r="O88" s="75"/>
      <c r="P88" s="75"/>
      <c r="Q88" s="41"/>
      <c r="R88" s="41"/>
      <c r="S88" s="41"/>
      <c r="T88" s="42"/>
      <c r="U88" s="97" t="str">
        <f t="shared" ref="U88" si="72">IF(AND(E89&lt;&gt;"",E90&lt;&gt;"",H88&lt;&gt;"",H89&lt;&gt;"",H90&lt;&gt;"",K88&lt;&gt;"",K89&lt;&gt;"",N88&lt;&gt;"",E88&lt;&gt;"",B88&lt;&gt;""),MIN(IF(OR(H90=$AC$3,H90=$AC$4,H90=$AC$5),(E88*E89*E90*1.1*1.338+N89)*K90,IF(OR(H90=$AC$6,H90=$AC$7),(E88*E89*E90*1.1+N89)*K90,"")),N90),IF(AND(E89="",E90="",H88="",H89="",H90="",K88="",K89="",N88="",E88="",B88="",N89=""),"","Doplňte prázdná pole"))</f>
        <v/>
      </c>
      <c r="V88" s="98"/>
      <c r="W88" s="99"/>
    </row>
    <row r="89" spans="1:23" s="7" customFormat="1" ht="11.25" customHeight="1" thickBot="1" x14ac:dyDescent="0.35">
      <c r="A89" s="89"/>
      <c r="B89" s="69"/>
      <c r="C89" s="43"/>
      <c r="D89" s="70"/>
      <c r="E89" s="78"/>
      <c r="F89" s="78"/>
      <c r="G89" s="79"/>
      <c r="H89" s="43"/>
      <c r="I89" s="43"/>
      <c r="J89" s="43"/>
      <c r="K89" s="64"/>
      <c r="L89" s="64"/>
      <c r="M89" s="64"/>
      <c r="N89" s="65"/>
      <c r="O89" s="65"/>
      <c r="P89" s="65"/>
      <c r="Q89" s="43"/>
      <c r="R89" s="43"/>
      <c r="S89" s="43"/>
      <c r="T89" s="44"/>
      <c r="U89" s="100"/>
      <c r="V89" s="101"/>
      <c r="W89" s="102"/>
    </row>
    <row r="90" spans="1:23" s="7" customFormat="1" ht="11.25" customHeight="1" thickBot="1" x14ac:dyDescent="0.35">
      <c r="A90" s="90"/>
      <c r="B90" s="71"/>
      <c r="C90" s="46"/>
      <c r="D90" s="72"/>
      <c r="E90" s="80"/>
      <c r="F90" s="80"/>
      <c r="G90" s="81"/>
      <c r="H90" s="66"/>
      <c r="I90" s="66"/>
      <c r="J90" s="66"/>
      <c r="K90" s="15" t="str">
        <f t="shared" ref="K90" si="73">IF(OR(K88="",K89=""),"",ROUND(K88/K89,2))</f>
        <v/>
      </c>
      <c r="L90" s="15"/>
      <c r="M90" s="16"/>
      <c r="N90" s="17" t="str">
        <f t="shared" ref="N90" si="74">IF(OR(K88="",K89=""),"",IF(OR(H90=$AC$3,H90=$AC$4,H90=$AC$5),(N88*1.338+N89)*K90,IF(OR(H90=$AC$6,H90=$AC$7),(N88+N89)*K90,"")))</f>
        <v/>
      </c>
      <c r="O90" s="18"/>
      <c r="P90" s="19"/>
      <c r="Q90" s="45"/>
      <c r="R90" s="46"/>
      <c r="S90" s="46"/>
      <c r="T90" s="47"/>
      <c r="U90" s="103"/>
      <c r="V90" s="104"/>
      <c r="W90" s="105"/>
    </row>
    <row r="91" spans="1:23" s="7" customFormat="1" ht="11.25" customHeight="1" x14ac:dyDescent="0.3">
      <c r="A91" s="91" t="s">
        <v>56</v>
      </c>
      <c r="B91" s="20"/>
      <c r="C91" s="21"/>
      <c r="D91" s="22"/>
      <c r="E91" s="82"/>
      <c r="F91" s="82"/>
      <c r="G91" s="83"/>
      <c r="H91" s="55"/>
      <c r="I91" s="55"/>
      <c r="J91" s="55"/>
      <c r="K91" s="57"/>
      <c r="L91" s="57"/>
      <c r="M91" s="57"/>
      <c r="N91" s="63"/>
      <c r="O91" s="63"/>
      <c r="P91" s="63"/>
      <c r="Q91" s="21"/>
      <c r="R91" s="21"/>
      <c r="S91" s="21"/>
      <c r="T91" s="37"/>
      <c r="U91" s="97" t="str">
        <f t="shared" ref="U91" si="75">IF(AND(E92&lt;&gt;"",E93&lt;&gt;"",H91&lt;&gt;"",H92&lt;&gt;"",H93&lt;&gt;"",K91&lt;&gt;"",K92&lt;&gt;"",N91&lt;&gt;"",E91&lt;&gt;"",B91&lt;&gt;""),MIN(IF(OR(H93=$AC$3,H93=$AC$4,H93=$AC$5),(E91*E92*E93*1.1*1.338+N92)*K93,IF(OR(H93=$AC$6,H93=$AC$7),(E91*E92*E93*1.1+N92)*K93,"")),N93),IF(AND(E92="",E93="",H91="",H92="",H93="",K91="",K92="",N91="",E91="",B91="",N92=""),"","Doplňte prázdná pole"))</f>
        <v/>
      </c>
      <c r="V91" s="98"/>
      <c r="W91" s="99"/>
    </row>
    <row r="92" spans="1:23" s="7" customFormat="1" ht="11.25" customHeight="1" thickBot="1" x14ac:dyDescent="0.35">
      <c r="A92" s="92"/>
      <c r="B92" s="23"/>
      <c r="C92" s="24"/>
      <c r="D92" s="25"/>
      <c r="E92" s="84"/>
      <c r="F92" s="84"/>
      <c r="G92" s="85"/>
      <c r="H92" s="24"/>
      <c r="I92" s="24"/>
      <c r="J92" s="24"/>
      <c r="K92" s="58"/>
      <c r="L92" s="58"/>
      <c r="M92" s="58"/>
      <c r="N92" s="59"/>
      <c r="O92" s="59"/>
      <c r="P92" s="59"/>
      <c r="Q92" s="24"/>
      <c r="R92" s="24"/>
      <c r="S92" s="24"/>
      <c r="T92" s="38"/>
      <c r="U92" s="100"/>
      <c r="V92" s="101"/>
      <c r="W92" s="102"/>
    </row>
    <row r="93" spans="1:23" s="7" customFormat="1" ht="11.25" customHeight="1" thickBot="1" x14ac:dyDescent="0.35">
      <c r="A93" s="93"/>
      <c r="B93" s="26"/>
      <c r="C93" s="27"/>
      <c r="D93" s="28"/>
      <c r="E93" s="86"/>
      <c r="F93" s="86"/>
      <c r="G93" s="87"/>
      <c r="H93" s="29"/>
      <c r="I93" s="29"/>
      <c r="J93" s="29"/>
      <c r="K93" s="15" t="str">
        <f t="shared" ref="K93" si="76">IF(OR(K91="",K92=""),"",ROUND(K91/K92,2))</f>
        <v/>
      </c>
      <c r="L93" s="15"/>
      <c r="M93" s="16"/>
      <c r="N93" s="17" t="str">
        <f t="shared" ref="N93" si="77">IF(OR(K91="",K92=""),"",IF(OR(H93=$AC$3,H93=$AC$4,H93=$AC$5),(N91*1.338+N92)*K93,IF(OR(H93=$AC$6,H93=$AC$7),(N91+N92)*K93,"")))</f>
        <v/>
      </c>
      <c r="O93" s="18"/>
      <c r="P93" s="19"/>
      <c r="Q93" s="39"/>
      <c r="R93" s="27"/>
      <c r="S93" s="27"/>
      <c r="T93" s="40"/>
      <c r="U93" s="103"/>
      <c r="V93" s="104"/>
      <c r="W93" s="105"/>
    </row>
    <row r="94" spans="1:23" s="7" customFormat="1" ht="11.25" customHeight="1" x14ac:dyDescent="0.3">
      <c r="A94" s="88" t="s">
        <v>57</v>
      </c>
      <c r="B94" s="67"/>
      <c r="C94" s="41"/>
      <c r="D94" s="68"/>
      <c r="E94" s="76"/>
      <c r="F94" s="76"/>
      <c r="G94" s="77"/>
      <c r="H94" s="73"/>
      <c r="I94" s="73"/>
      <c r="J94" s="73"/>
      <c r="K94" s="74"/>
      <c r="L94" s="74"/>
      <c r="M94" s="74"/>
      <c r="N94" s="75"/>
      <c r="O94" s="75"/>
      <c r="P94" s="75"/>
      <c r="Q94" s="41"/>
      <c r="R94" s="41"/>
      <c r="S94" s="41"/>
      <c r="T94" s="42"/>
      <c r="U94" s="97" t="str">
        <f t="shared" ref="U94" si="78">IF(AND(E95&lt;&gt;"",E96&lt;&gt;"",H94&lt;&gt;"",H95&lt;&gt;"",H96&lt;&gt;"",K94&lt;&gt;"",K95&lt;&gt;"",N94&lt;&gt;"",E94&lt;&gt;"",B94&lt;&gt;""),MIN(IF(OR(H96=$AC$3,H96=$AC$4,H96=$AC$5),(E94*E95*E96*1.1*1.338+N95)*K96,IF(OR(H96=$AC$6,H96=$AC$7),(E94*E95*E96*1.1+N95)*K96,"")),N96),IF(AND(E95="",E96="",H94="",H95="",H96="",K94="",K95="",N94="",E94="",B94="",N95=""),"","Doplňte prázdná pole"))</f>
        <v/>
      </c>
      <c r="V94" s="98"/>
      <c r="W94" s="99"/>
    </row>
    <row r="95" spans="1:23" s="7" customFormat="1" ht="11.25" customHeight="1" thickBot="1" x14ac:dyDescent="0.35">
      <c r="A95" s="89"/>
      <c r="B95" s="69"/>
      <c r="C95" s="43"/>
      <c r="D95" s="70"/>
      <c r="E95" s="78"/>
      <c r="F95" s="78"/>
      <c r="G95" s="79"/>
      <c r="H95" s="43"/>
      <c r="I95" s="43"/>
      <c r="J95" s="43"/>
      <c r="K95" s="64"/>
      <c r="L95" s="64"/>
      <c r="M95" s="64"/>
      <c r="N95" s="65"/>
      <c r="O95" s="65"/>
      <c r="P95" s="65"/>
      <c r="Q95" s="43"/>
      <c r="R95" s="43"/>
      <c r="S95" s="43"/>
      <c r="T95" s="44"/>
      <c r="U95" s="100"/>
      <c r="V95" s="101"/>
      <c r="W95" s="102"/>
    </row>
    <row r="96" spans="1:23" s="7" customFormat="1" ht="11.25" customHeight="1" thickBot="1" x14ac:dyDescent="0.35">
      <c r="A96" s="90"/>
      <c r="B96" s="71"/>
      <c r="C96" s="46"/>
      <c r="D96" s="72"/>
      <c r="E96" s="80"/>
      <c r="F96" s="80"/>
      <c r="G96" s="81"/>
      <c r="H96" s="66"/>
      <c r="I96" s="66"/>
      <c r="J96" s="66"/>
      <c r="K96" s="15" t="str">
        <f t="shared" ref="K96" si="79">IF(OR(K94="",K95=""),"",ROUND(K94/K95,2))</f>
        <v/>
      </c>
      <c r="L96" s="15"/>
      <c r="M96" s="16"/>
      <c r="N96" s="17" t="str">
        <f t="shared" ref="N96" si="80">IF(OR(K94="",K95=""),"",IF(OR(H96=$AC$3,H96=$AC$4,H96=$AC$5),(N94*1.338+N95)*K96,IF(OR(H96=$AC$6,H96=$AC$7),(N94+N95)*K96,"")))</f>
        <v/>
      </c>
      <c r="O96" s="18"/>
      <c r="P96" s="19"/>
      <c r="Q96" s="45"/>
      <c r="R96" s="46"/>
      <c r="S96" s="46"/>
      <c r="T96" s="47"/>
      <c r="U96" s="103"/>
      <c r="V96" s="104"/>
      <c r="W96" s="105"/>
    </row>
    <row r="97" spans="1:23" s="7" customFormat="1" ht="11.25" customHeight="1" x14ac:dyDescent="0.3">
      <c r="A97" s="91" t="s">
        <v>58</v>
      </c>
      <c r="B97" s="20"/>
      <c r="C97" s="21"/>
      <c r="D97" s="22"/>
      <c r="E97" s="82"/>
      <c r="F97" s="82"/>
      <c r="G97" s="83"/>
      <c r="H97" s="55"/>
      <c r="I97" s="55"/>
      <c r="J97" s="55"/>
      <c r="K97" s="57"/>
      <c r="L97" s="57"/>
      <c r="M97" s="57"/>
      <c r="N97" s="63"/>
      <c r="O97" s="63"/>
      <c r="P97" s="63"/>
      <c r="Q97" s="21"/>
      <c r="R97" s="21"/>
      <c r="S97" s="21"/>
      <c r="T97" s="37"/>
      <c r="U97" s="97" t="str">
        <f t="shared" ref="U97" si="81">IF(AND(E98&lt;&gt;"",E99&lt;&gt;"",H97&lt;&gt;"",H98&lt;&gt;"",H99&lt;&gt;"",K97&lt;&gt;"",K98&lt;&gt;"",N97&lt;&gt;"",E97&lt;&gt;"",B97&lt;&gt;""),MIN(IF(OR(H99=$AC$3,H99=$AC$4,H99=$AC$5),(E97*E98*E99*1.1*1.338+N98)*K99,IF(OR(H99=$AC$6,H99=$AC$7),(E97*E98*E99*1.1+N98)*K99,"")),N99),IF(AND(E98="",E99="",H97="",H98="",H99="",K97="",K98="",N97="",E97="",B97="",N98=""),"","Doplňte prázdná pole"))</f>
        <v/>
      </c>
      <c r="V97" s="98"/>
      <c r="W97" s="99"/>
    </row>
    <row r="98" spans="1:23" s="7" customFormat="1" ht="11.25" customHeight="1" thickBot="1" x14ac:dyDescent="0.35">
      <c r="A98" s="92"/>
      <c r="B98" s="23"/>
      <c r="C98" s="24"/>
      <c r="D98" s="25"/>
      <c r="E98" s="84"/>
      <c r="F98" s="84"/>
      <c r="G98" s="85"/>
      <c r="H98" s="24"/>
      <c r="I98" s="24"/>
      <c r="J98" s="24"/>
      <c r="K98" s="58"/>
      <c r="L98" s="58"/>
      <c r="M98" s="58"/>
      <c r="N98" s="59"/>
      <c r="O98" s="59"/>
      <c r="P98" s="59"/>
      <c r="Q98" s="24"/>
      <c r="R98" s="24"/>
      <c r="S98" s="24"/>
      <c r="T98" s="38"/>
      <c r="U98" s="100"/>
      <c r="V98" s="101"/>
      <c r="W98" s="102"/>
    </row>
    <row r="99" spans="1:23" s="7" customFormat="1" ht="11.25" customHeight="1" thickBot="1" x14ac:dyDescent="0.35">
      <c r="A99" s="93"/>
      <c r="B99" s="26"/>
      <c r="C99" s="27"/>
      <c r="D99" s="28"/>
      <c r="E99" s="86"/>
      <c r="F99" s="86"/>
      <c r="G99" s="87"/>
      <c r="H99" s="29"/>
      <c r="I99" s="29"/>
      <c r="J99" s="29"/>
      <c r="K99" s="15" t="str">
        <f t="shared" ref="K99" si="82">IF(OR(K97="",K98=""),"",ROUND(K97/K98,2))</f>
        <v/>
      </c>
      <c r="L99" s="15"/>
      <c r="M99" s="16"/>
      <c r="N99" s="17" t="str">
        <f t="shared" ref="N99" si="83">IF(OR(K97="",K98=""),"",IF(OR(H99=$AC$3,H99=$AC$4,H99=$AC$5),(N97*1.338+N98)*K99,IF(OR(H99=$AC$6,H99=$AC$7),(N97+N98)*K99,"")))</f>
        <v/>
      </c>
      <c r="O99" s="18"/>
      <c r="P99" s="19"/>
      <c r="Q99" s="39"/>
      <c r="R99" s="27"/>
      <c r="S99" s="27"/>
      <c r="T99" s="40"/>
      <c r="U99" s="103"/>
      <c r="V99" s="104"/>
      <c r="W99" s="105"/>
    </row>
    <row r="100" spans="1:23" s="7" customFormat="1" ht="11.25" customHeight="1" x14ac:dyDescent="0.3">
      <c r="A100" s="88" t="s">
        <v>59</v>
      </c>
      <c r="B100" s="67"/>
      <c r="C100" s="41"/>
      <c r="D100" s="68"/>
      <c r="E100" s="76"/>
      <c r="F100" s="76"/>
      <c r="G100" s="77"/>
      <c r="H100" s="73"/>
      <c r="I100" s="73"/>
      <c r="J100" s="73"/>
      <c r="K100" s="74"/>
      <c r="L100" s="74"/>
      <c r="M100" s="74"/>
      <c r="N100" s="75"/>
      <c r="O100" s="75"/>
      <c r="P100" s="75"/>
      <c r="Q100" s="41"/>
      <c r="R100" s="41"/>
      <c r="S100" s="41"/>
      <c r="T100" s="42"/>
      <c r="U100" s="97" t="str">
        <f t="shared" ref="U100" si="84">IF(AND(E101&lt;&gt;"",E102&lt;&gt;"",H100&lt;&gt;"",H101&lt;&gt;"",H102&lt;&gt;"",K100&lt;&gt;"",K101&lt;&gt;"",N100&lt;&gt;"",E100&lt;&gt;"",B100&lt;&gt;""),MIN(IF(OR(H102=$AC$3,H102=$AC$4,H102=$AC$5),(E100*E101*E102*1.1*1.338+N101)*K102,IF(OR(H102=$AC$6,H102=$AC$7),(E100*E101*E102*1.1+N101)*K102,"")),N102),IF(AND(E101="",E102="",H100="",H101="",H102="",K100="",K101="",N100="",E100="",B100="",N101=""),"","Doplňte prázdná pole"))</f>
        <v/>
      </c>
      <c r="V100" s="98"/>
      <c r="W100" s="99"/>
    </row>
    <row r="101" spans="1:23" s="7" customFormat="1" ht="11.25" customHeight="1" thickBot="1" x14ac:dyDescent="0.35">
      <c r="A101" s="89"/>
      <c r="B101" s="69"/>
      <c r="C101" s="43"/>
      <c r="D101" s="70"/>
      <c r="E101" s="78"/>
      <c r="F101" s="78"/>
      <c r="G101" s="79"/>
      <c r="H101" s="43"/>
      <c r="I101" s="43"/>
      <c r="J101" s="43"/>
      <c r="K101" s="64"/>
      <c r="L101" s="64"/>
      <c r="M101" s="64"/>
      <c r="N101" s="65"/>
      <c r="O101" s="65"/>
      <c r="P101" s="65"/>
      <c r="Q101" s="43"/>
      <c r="R101" s="43"/>
      <c r="S101" s="43"/>
      <c r="T101" s="44"/>
      <c r="U101" s="100"/>
      <c r="V101" s="101"/>
      <c r="W101" s="102"/>
    </row>
    <row r="102" spans="1:23" s="7" customFormat="1" ht="11.25" customHeight="1" thickBot="1" x14ac:dyDescent="0.35">
      <c r="A102" s="90"/>
      <c r="B102" s="71"/>
      <c r="C102" s="46"/>
      <c r="D102" s="72"/>
      <c r="E102" s="80"/>
      <c r="F102" s="80"/>
      <c r="G102" s="81"/>
      <c r="H102" s="66"/>
      <c r="I102" s="66"/>
      <c r="J102" s="66"/>
      <c r="K102" s="15" t="str">
        <f t="shared" ref="K102" si="85">IF(OR(K100="",K101=""),"",ROUND(K100/K101,2))</f>
        <v/>
      </c>
      <c r="L102" s="15"/>
      <c r="M102" s="16"/>
      <c r="N102" s="17" t="str">
        <f t="shared" ref="N102" si="86">IF(OR(K100="",K101=""),"",IF(OR(H102=$AC$3,H102=$AC$4,H102=$AC$5),(N100*1.338+N101)*K102,IF(OR(H102=$AC$6,H102=$AC$7),(N100+N101)*K102,"")))</f>
        <v/>
      </c>
      <c r="O102" s="18"/>
      <c r="P102" s="19"/>
      <c r="Q102" s="45"/>
      <c r="R102" s="46"/>
      <c r="S102" s="46"/>
      <c r="T102" s="47"/>
      <c r="U102" s="103"/>
      <c r="V102" s="104"/>
      <c r="W102" s="105"/>
    </row>
    <row r="103" spans="1:23" s="7" customFormat="1" ht="11.25" customHeight="1" x14ac:dyDescent="0.3">
      <c r="A103" s="91" t="s">
        <v>60</v>
      </c>
      <c r="B103" s="20"/>
      <c r="C103" s="21"/>
      <c r="D103" s="22"/>
      <c r="E103" s="82"/>
      <c r="F103" s="82"/>
      <c r="G103" s="83"/>
      <c r="H103" s="55"/>
      <c r="I103" s="55"/>
      <c r="J103" s="55"/>
      <c r="K103" s="57"/>
      <c r="L103" s="57"/>
      <c r="M103" s="57"/>
      <c r="N103" s="63"/>
      <c r="O103" s="63"/>
      <c r="P103" s="63"/>
      <c r="Q103" s="21"/>
      <c r="R103" s="21"/>
      <c r="S103" s="21"/>
      <c r="T103" s="37"/>
      <c r="U103" s="97" t="str">
        <f t="shared" ref="U103" si="87">IF(AND(E104&lt;&gt;"",E105&lt;&gt;"",H103&lt;&gt;"",H104&lt;&gt;"",H105&lt;&gt;"",K103&lt;&gt;"",K104&lt;&gt;"",N103&lt;&gt;"",E103&lt;&gt;"",B103&lt;&gt;""),MIN(IF(OR(H105=$AC$3,H105=$AC$4,H105=$AC$5),(E103*E104*E105*1.1*1.338+N104)*K105,IF(OR(H105=$AC$6,H105=$AC$7),(E103*E104*E105*1.1+N104)*K105,"")),N105),IF(AND(E104="",E105="",H103="",H104="",H105="",K103="",K104="",N103="",E103="",B103="",N104=""),"","Doplňte prázdná pole"))</f>
        <v/>
      </c>
      <c r="V103" s="98"/>
      <c r="W103" s="99"/>
    </row>
    <row r="104" spans="1:23" s="7" customFormat="1" ht="11.25" customHeight="1" thickBot="1" x14ac:dyDescent="0.35">
      <c r="A104" s="92"/>
      <c r="B104" s="23"/>
      <c r="C104" s="24"/>
      <c r="D104" s="25"/>
      <c r="E104" s="84"/>
      <c r="F104" s="84"/>
      <c r="G104" s="85"/>
      <c r="H104" s="24"/>
      <c r="I104" s="24"/>
      <c r="J104" s="24"/>
      <c r="K104" s="58"/>
      <c r="L104" s="58"/>
      <c r="M104" s="58"/>
      <c r="N104" s="59"/>
      <c r="O104" s="59"/>
      <c r="P104" s="59"/>
      <c r="Q104" s="24"/>
      <c r="R104" s="24"/>
      <c r="S104" s="24"/>
      <c r="T104" s="38"/>
      <c r="U104" s="100"/>
      <c r="V104" s="101"/>
      <c r="W104" s="102"/>
    </row>
    <row r="105" spans="1:23" s="7" customFormat="1" ht="11.25" customHeight="1" thickBot="1" x14ac:dyDescent="0.35">
      <c r="A105" s="93"/>
      <c r="B105" s="26"/>
      <c r="C105" s="27"/>
      <c r="D105" s="28"/>
      <c r="E105" s="86"/>
      <c r="F105" s="86"/>
      <c r="G105" s="87"/>
      <c r="H105" s="29"/>
      <c r="I105" s="29"/>
      <c r="J105" s="29"/>
      <c r="K105" s="15" t="str">
        <f t="shared" ref="K105" si="88">IF(OR(K103="",K104=""),"",ROUND(K103/K104,2))</f>
        <v/>
      </c>
      <c r="L105" s="15"/>
      <c r="M105" s="16"/>
      <c r="N105" s="17" t="str">
        <f t="shared" ref="N105" si="89">IF(OR(K103="",K104=""),"",IF(OR(H105=$AC$3,H105=$AC$4,H105=$AC$5),(N103*1.338+N104)*K105,IF(OR(H105=$AC$6,H105=$AC$7),(N103+N104)*K105,"")))</f>
        <v/>
      </c>
      <c r="O105" s="18"/>
      <c r="P105" s="19"/>
      <c r="Q105" s="39"/>
      <c r="R105" s="27"/>
      <c r="S105" s="27"/>
      <c r="T105" s="40"/>
      <c r="U105" s="103"/>
      <c r="V105" s="104"/>
      <c r="W105" s="105"/>
    </row>
    <row r="106" spans="1:23" s="7" customFormat="1" ht="11.25" customHeight="1" x14ac:dyDescent="0.3">
      <c r="A106" s="88" t="s">
        <v>61</v>
      </c>
      <c r="B106" s="67"/>
      <c r="C106" s="41"/>
      <c r="D106" s="68"/>
      <c r="E106" s="76"/>
      <c r="F106" s="76"/>
      <c r="G106" s="77"/>
      <c r="H106" s="73"/>
      <c r="I106" s="73"/>
      <c r="J106" s="73"/>
      <c r="K106" s="74"/>
      <c r="L106" s="74"/>
      <c r="M106" s="74"/>
      <c r="N106" s="75"/>
      <c r="O106" s="75"/>
      <c r="P106" s="75"/>
      <c r="Q106" s="41"/>
      <c r="R106" s="41"/>
      <c r="S106" s="41"/>
      <c r="T106" s="42"/>
      <c r="U106" s="97" t="str">
        <f t="shared" ref="U106" si="90">IF(AND(E107&lt;&gt;"",E108&lt;&gt;"",H106&lt;&gt;"",H107&lt;&gt;"",H108&lt;&gt;"",K106&lt;&gt;"",K107&lt;&gt;"",N106&lt;&gt;"",E106&lt;&gt;"",B106&lt;&gt;""),MIN(IF(OR(H108=$AC$3,H108=$AC$4,H108=$AC$5),(E106*E107*E108*1.1*1.338+N107)*K108,IF(OR(H108=$AC$6,H108=$AC$7),(E106*E107*E108*1.1+N107)*K108,"")),N108),IF(AND(E107="",E108="",H106="",H107="",H108="",K106="",K107="",N106="",E106="",B106="",N107=""),"","Doplňte prázdná pole"))</f>
        <v/>
      </c>
      <c r="V106" s="98"/>
      <c r="W106" s="99"/>
    </row>
    <row r="107" spans="1:23" s="7" customFormat="1" ht="11.25" customHeight="1" thickBot="1" x14ac:dyDescent="0.35">
      <c r="A107" s="89"/>
      <c r="B107" s="69"/>
      <c r="C107" s="43"/>
      <c r="D107" s="70"/>
      <c r="E107" s="78"/>
      <c r="F107" s="78"/>
      <c r="G107" s="79"/>
      <c r="H107" s="43"/>
      <c r="I107" s="43"/>
      <c r="J107" s="43"/>
      <c r="K107" s="64"/>
      <c r="L107" s="64"/>
      <c r="M107" s="64"/>
      <c r="N107" s="65"/>
      <c r="O107" s="65"/>
      <c r="P107" s="65"/>
      <c r="Q107" s="43"/>
      <c r="R107" s="43"/>
      <c r="S107" s="43"/>
      <c r="T107" s="44"/>
      <c r="U107" s="100"/>
      <c r="V107" s="101"/>
      <c r="W107" s="102"/>
    </row>
    <row r="108" spans="1:23" s="7" customFormat="1" ht="11.25" customHeight="1" thickBot="1" x14ac:dyDescent="0.35">
      <c r="A108" s="90"/>
      <c r="B108" s="71"/>
      <c r="C108" s="46"/>
      <c r="D108" s="72"/>
      <c r="E108" s="80"/>
      <c r="F108" s="80"/>
      <c r="G108" s="81"/>
      <c r="H108" s="66"/>
      <c r="I108" s="66"/>
      <c r="J108" s="66"/>
      <c r="K108" s="15" t="str">
        <f t="shared" ref="K108" si="91">IF(OR(K106="",K107=""),"",ROUND(K106/K107,2))</f>
        <v/>
      </c>
      <c r="L108" s="15"/>
      <c r="M108" s="16"/>
      <c r="N108" s="17" t="str">
        <f t="shared" ref="N108" si="92">IF(OR(K106="",K107=""),"",IF(OR(H108=$AC$3,H108=$AC$4,H108=$AC$5),(N106*1.338+N107)*K108,IF(OR(H108=$AC$6,H108=$AC$7),(N106+N107)*K108,"")))</f>
        <v/>
      </c>
      <c r="O108" s="18"/>
      <c r="P108" s="19"/>
      <c r="Q108" s="45"/>
      <c r="R108" s="46"/>
      <c r="S108" s="46"/>
      <c r="T108" s="47"/>
      <c r="U108" s="103"/>
      <c r="V108" s="104"/>
      <c r="W108" s="105"/>
    </row>
    <row r="109" spans="1:23" s="7" customFormat="1" ht="11.25" customHeight="1" x14ac:dyDescent="0.3">
      <c r="A109" s="91" t="s">
        <v>62</v>
      </c>
      <c r="B109" s="20"/>
      <c r="C109" s="21"/>
      <c r="D109" s="22"/>
      <c r="E109" s="82"/>
      <c r="F109" s="82"/>
      <c r="G109" s="83"/>
      <c r="H109" s="55"/>
      <c r="I109" s="55"/>
      <c r="J109" s="55"/>
      <c r="K109" s="57"/>
      <c r="L109" s="57"/>
      <c r="M109" s="57"/>
      <c r="N109" s="63"/>
      <c r="O109" s="63"/>
      <c r="P109" s="63"/>
      <c r="Q109" s="21"/>
      <c r="R109" s="21"/>
      <c r="S109" s="21"/>
      <c r="T109" s="37"/>
      <c r="U109" s="97" t="str">
        <f t="shared" ref="U109" si="93">IF(AND(E110&lt;&gt;"",E111&lt;&gt;"",H109&lt;&gt;"",H110&lt;&gt;"",H111&lt;&gt;"",K109&lt;&gt;"",K110&lt;&gt;"",N109&lt;&gt;"",E109&lt;&gt;"",B109&lt;&gt;""),MIN(IF(OR(H111=$AC$3,H111=$AC$4,H111=$AC$5),(E109*E110*E111*1.1*1.338+N110)*K111,IF(OR(H111=$AC$6,H111=$AC$7),(E109*E110*E111*1.1+N110)*K111,"")),N111),IF(AND(E110="",E111="",H109="",H110="",H111="",K109="",K110="",N109="",E109="",B109="",N110=""),"","Doplňte prázdná pole"))</f>
        <v/>
      </c>
      <c r="V109" s="98"/>
      <c r="W109" s="99"/>
    </row>
    <row r="110" spans="1:23" s="7" customFormat="1" ht="11.25" customHeight="1" thickBot="1" x14ac:dyDescent="0.35">
      <c r="A110" s="92"/>
      <c r="B110" s="23"/>
      <c r="C110" s="24"/>
      <c r="D110" s="25"/>
      <c r="E110" s="84"/>
      <c r="F110" s="84"/>
      <c r="G110" s="85"/>
      <c r="H110" s="24"/>
      <c r="I110" s="24"/>
      <c r="J110" s="24"/>
      <c r="K110" s="58"/>
      <c r="L110" s="58"/>
      <c r="M110" s="58"/>
      <c r="N110" s="59"/>
      <c r="O110" s="59"/>
      <c r="P110" s="59"/>
      <c r="Q110" s="24"/>
      <c r="R110" s="24"/>
      <c r="S110" s="24"/>
      <c r="T110" s="38"/>
      <c r="U110" s="100"/>
      <c r="V110" s="101"/>
      <c r="W110" s="102"/>
    </row>
    <row r="111" spans="1:23" s="7" customFormat="1" ht="11.25" customHeight="1" thickBot="1" x14ac:dyDescent="0.35">
      <c r="A111" s="93"/>
      <c r="B111" s="26"/>
      <c r="C111" s="27"/>
      <c r="D111" s="28"/>
      <c r="E111" s="86"/>
      <c r="F111" s="86"/>
      <c r="G111" s="87"/>
      <c r="H111" s="29"/>
      <c r="I111" s="29"/>
      <c r="J111" s="29"/>
      <c r="K111" s="15" t="str">
        <f t="shared" ref="K111" si="94">IF(OR(K109="",K110=""),"",ROUND(K109/K110,2))</f>
        <v/>
      </c>
      <c r="L111" s="15"/>
      <c r="M111" s="16"/>
      <c r="N111" s="17" t="str">
        <f t="shared" ref="N111" si="95">IF(OR(K109="",K110=""),"",IF(OR(H111=$AC$3,H111=$AC$4,H111=$AC$5),(N109*1.338+N110)*K111,IF(OR(H111=$AC$6,H111=$AC$7),(N109+N110)*K111,"")))</f>
        <v/>
      </c>
      <c r="O111" s="18"/>
      <c r="P111" s="19"/>
      <c r="Q111" s="39"/>
      <c r="R111" s="27"/>
      <c r="S111" s="27"/>
      <c r="T111" s="40"/>
      <c r="U111" s="103"/>
      <c r="V111" s="104"/>
      <c r="W111" s="105"/>
    </row>
    <row r="112" spans="1:23" s="7" customFormat="1" ht="11.25" customHeight="1" x14ac:dyDescent="0.3">
      <c r="A112" s="88" t="s">
        <v>63</v>
      </c>
      <c r="B112" s="67"/>
      <c r="C112" s="41"/>
      <c r="D112" s="68"/>
      <c r="E112" s="76"/>
      <c r="F112" s="76"/>
      <c r="G112" s="77"/>
      <c r="H112" s="73"/>
      <c r="I112" s="73"/>
      <c r="J112" s="73"/>
      <c r="K112" s="74"/>
      <c r="L112" s="74"/>
      <c r="M112" s="74"/>
      <c r="N112" s="75"/>
      <c r="O112" s="75"/>
      <c r="P112" s="75"/>
      <c r="Q112" s="41"/>
      <c r="R112" s="41"/>
      <c r="S112" s="41"/>
      <c r="T112" s="42"/>
      <c r="U112" s="97" t="str">
        <f t="shared" ref="U112" si="96">IF(AND(E113&lt;&gt;"",E114&lt;&gt;"",H112&lt;&gt;"",H113&lt;&gt;"",H114&lt;&gt;"",K112&lt;&gt;"",K113&lt;&gt;"",N112&lt;&gt;"",E112&lt;&gt;"",B112&lt;&gt;""),MIN(IF(OR(H114=$AC$3,H114=$AC$4,H114=$AC$5),(E112*E113*E114*1.1*1.338+N113)*K114,IF(OR(H114=$AC$6,H114=$AC$7),(E112*E113*E114*1.1+N113)*K114,"")),N114),IF(AND(E113="",E114="",H112="",H113="",H114="",K112="",K113="",N112="",E112="",B112="",N113=""),"","Doplňte prázdná pole"))</f>
        <v/>
      </c>
      <c r="V112" s="98"/>
      <c r="W112" s="99"/>
    </row>
    <row r="113" spans="1:23" s="7" customFormat="1" ht="11.25" customHeight="1" thickBot="1" x14ac:dyDescent="0.35">
      <c r="A113" s="89"/>
      <c r="B113" s="69"/>
      <c r="C113" s="43"/>
      <c r="D113" s="70"/>
      <c r="E113" s="78"/>
      <c r="F113" s="78"/>
      <c r="G113" s="79"/>
      <c r="H113" s="43"/>
      <c r="I113" s="43"/>
      <c r="J113" s="43"/>
      <c r="K113" s="64"/>
      <c r="L113" s="64"/>
      <c r="M113" s="64"/>
      <c r="N113" s="65"/>
      <c r="O113" s="65"/>
      <c r="P113" s="65"/>
      <c r="Q113" s="43"/>
      <c r="R113" s="43"/>
      <c r="S113" s="43"/>
      <c r="T113" s="44"/>
      <c r="U113" s="100"/>
      <c r="V113" s="101"/>
      <c r="W113" s="102"/>
    </row>
    <row r="114" spans="1:23" s="7" customFormat="1" ht="11.25" customHeight="1" thickBot="1" x14ac:dyDescent="0.35">
      <c r="A114" s="90"/>
      <c r="B114" s="71"/>
      <c r="C114" s="46"/>
      <c r="D114" s="72"/>
      <c r="E114" s="80"/>
      <c r="F114" s="80"/>
      <c r="G114" s="81"/>
      <c r="H114" s="66"/>
      <c r="I114" s="66"/>
      <c r="J114" s="66"/>
      <c r="K114" s="15" t="str">
        <f t="shared" ref="K114" si="97">IF(OR(K112="",K113=""),"",ROUND(K112/K113,2))</f>
        <v/>
      </c>
      <c r="L114" s="15"/>
      <c r="M114" s="16"/>
      <c r="N114" s="17" t="str">
        <f t="shared" ref="N114" si="98">IF(OR(K112="",K113=""),"",IF(OR(H114=$AC$3,H114=$AC$4,H114=$AC$5),(N112*1.338+N113)*K114,IF(OR(H114=$AC$6,H114=$AC$7),(N112+N113)*K114,"")))</f>
        <v/>
      </c>
      <c r="O114" s="18"/>
      <c r="P114" s="19"/>
      <c r="Q114" s="45"/>
      <c r="R114" s="46"/>
      <c r="S114" s="46"/>
      <c r="T114" s="47"/>
      <c r="U114" s="103"/>
      <c r="V114" s="104"/>
      <c r="W114" s="105"/>
    </row>
    <row r="115" spans="1:23" s="7" customFormat="1" ht="11.25" customHeight="1" x14ac:dyDescent="0.3">
      <c r="A115" s="91" t="s">
        <v>64</v>
      </c>
      <c r="B115" s="20"/>
      <c r="C115" s="21"/>
      <c r="D115" s="22"/>
      <c r="E115" s="82"/>
      <c r="F115" s="82"/>
      <c r="G115" s="83"/>
      <c r="H115" s="55"/>
      <c r="I115" s="55"/>
      <c r="J115" s="55"/>
      <c r="K115" s="57"/>
      <c r="L115" s="57"/>
      <c r="M115" s="57"/>
      <c r="N115" s="63"/>
      <c r="O115" s="63"/>
      <c r="P115" s="63"/>
      <c r="Q115" s="21"/>
      <c r="R115" s="21"/>
      <c r="S115" s="21"/>
      <c r="T115" s="37"/>
      <c r="U115" s="97" t="str">
        <f t="shared" ref="U115" si="99">IF(AND(E116&lt;&gt;"",E117&lt;&gt;"",H115&lt;&gt;"",H116&lt;&gt;"",H117&lt;&gt;"",K115&lt;&gt;"",K116&lt;&gt;"",N115&lt;&gt;"",E115&lt;&gt;"",B115&lt;&gt;""),MIN(IF(OR(H117=$AC$3,H117=$AC$4,H117=$AC$5),(E115*E116*E117*1.1*1.338+N116)*K117,IF(OR(H117=$AC$6,H117=$AC$7),(E115*E116*E117*1.1+N116)*K117,"")),N117),IF(AND(E116="",E117="",H115="",H116="",H117="",K115="",K116="",N115="",E115="",B115="",N116=""),"","Doplňte prázdná pole"))</f>
        <v/>
      </c>
      <c r="V115" s="98"/>
      <c r="W115" s="99"/>
    </row>
    <row r="116" spans="1:23" s="7" customFormat="1" ht="11.25" customHeight="1" thickBot="1" x14ac:dyDescent="0.35">
      <c r="A116" s="92"/>
      <c r="B116" s="23"/>
      <c r="C116" s="24"/>
      <c r="D116" s="25"/>
      <c r="E116" s="84"/>
      <c r="F116" s="84"/>
      <c r="G116" s="85"/>
      <c r="H116" s="24"/>
      <c r="I116" s="24"/>
      <c r="J116" s="24"/>
      <c r="K116" s="58"/>
      <c r="L116" s="58"/>
      <c r="M116" s="58"/>
      <c r="N116" s="59"/>
      <c r="O116" s="59"/>
      <c r="P116" s="59"/>
      <c r="Q116" s="24"/>
      <c r="R116" s="24"/>
      <c r="S116" s="24"/>
      <c r="T116" s="38"/>
      <c r="U116" s="100"/>
      <c r="V116" s="101"/>
      <c r="W116" s="102"/>
    </row>
    <row r="117" spans="1:23" s="7" customFormat="1" ht="11.25" customHeight="1" thickBot="1" x14ac:dyDescent="0.35">
      <c r="A117" s="93"/>
      <c r="B117" s="26"/>
      <c r="C117" s="27"/>
      <c r="D117" s="28"/>
      <c r="E117" s="86"/>
      <c r="F117" s="86"/>
      <c r="G117" s="87"/>
      <c r="H117" s="29"/>
      <c r="I117" s="29"/>
      <c r="J117" s="29"/>
      <c r="K117" s="15" t="str">
        <f t="shared" ref="K117" si="100">IF(OR(K115="",K116=""),"",ROUND(K115/K116,2))</f>
        <v/>
      </c>
      <c r="L117" s="15"/>
      <c r="M117" s="16"/>
      <c r="N117" s="17" t="str">
        <f t="shared" ref="N117" si="101">IF(OR(K115="",K116=""),"",IF(OR(H117=$AC$3,H117=$AC$4,H117=$AC$5),(N115*1.338+N116)*K117,IF(OR(H117=$AC$6,H117=$AC$7),(N115+N116)*K117,"")))</f>
        <v/>
      </c>
      <c r="O117" s="18"/>
      <c r="P117" s="19"/>
      <c r="Q117" s="39"/>
      <c r="R117" s="27"/>
      <c r="S117" s="27"/>
      <c r="T117" s="40"/>
      <c r="U117" s="103"/>
      <c r="V117" s="104"/>
      <c r="W117" s="105"/>
    </row>
    <row r="118" spans="1:23" s="7" customFormat="1" ht="11.25" customHeight="1" x14ac:dyDescent="0.3">
      <c r="A118" s="88" t="s">
        <v>65</v>
      </c>
      <c r="B118" s="67"/>
      <c r="C118" s="41"/>
      <c r="D118" s="68"/>
      <c r="E118" s="76"/>
      <c r="F118" s="76"/>
      <c r="G118" s="77"/>
      <c r="H118" s="73"/>
      <c r="I118" s="73"/>
      <c r="J118" s="73"/>
      <c r="K118" s="74"/>
      <c r="L118" s="74"/>
      <c r="M118" s="74"/>
      <c r="N118" s="75"/>
      <c r="O118" s="75"/>
      <c r="P118" s="75"/>
      <c r="Q118" s="41"/>
      <c r="R118" s="41"/>
      <c r="S118" s="41"/>
      <c r="T118" s="42"/>
      <c r="U118" s="97" t="str">
        <f t="shared" ref="U118" si="102">IF(AND(E119&lt;&gt;"",E120&lt;&gt;"",H118&lt;&gt;"",H119&lt;&gt;"",H120&lt;&gt;"",K118&lt;&gt;"",K119&lt;&gt;"",N118&lt;&gt;"",E118&lt;&gt;"",B118&lt;&gt;""),MIN(IF(OR(H120=$AC$3,H120=$AC$4,H120=$AC$5),(E118*E119*E120*1.1*1.338+N119)*K120,IF(OR(H120=$AC$6,H120=$AC$7),(E118*E119*E120*1.1+N119)*K120,"")),N120),IF(AND(E119="",E120="",H118="",H119="",H120="",K118="",K119="",N118="",E118="",B118="",N119=""),"","Doplňte prázdná pole"))</f>
        <v/>
      </c>
      <c r="V118" s="98"/>
      <c r="W118" s="99"/>
    </row>
    <row r="119" spans="1:23" s="7" customFormat="1" ht="11.25" customHeight="1" thickBot="1" x14ac:dyDescent="0.35">
      <c r="A119" s="89"/>
      <c r="B119" s="69"/>
      <c r="C119" s="43"/>
      <c r="D119" s="70"/>
      <c r="E119" s="78"/>
      <c r="F119" s="78"/>
      <c r="G119" s="79"/>
      <c r="H119" s="43"/>
      <c r="I119" s="43"/>
      <c r="J119" s="43"/>
      <c r="K119" s="64"/>
      <c r="L119" s="64"/>
      <c r="M119" s="64"/>
      <c r="N119" s="65"/>
      <c r="O119" s="65"/>
      <c r="P119" s="65"/>
      <c r="Q119" s="43"/>
      <c r="R119" s="43"/>
      <c r="S119" s="43"/>
      <c r="T119" s="44"/>
      <c r="U119" s="100"/>
      <c r="V119" s="101"/>
      <c r="W119" s="102"/>
    </row>
    <row r="120" spans="1:23" s="7" customFormat="1" ht="11.25" customHeight="1" thickBot="1" x14ac:dyDescent="0.35">
      <c r="A120" s="90"/>
      <c r="B120" s="71"/>
      <c r="C120" s="46"/>
      <c r="D120" s="72"/>
      <c r="E120" s="80"/>
      <c r="F120" s="80"/>
      <c r="G120" s="81"/>
      <c r="H120" s="66"/>
      <c r="I120" s="66"/>
      <c r="J120" s="66"/>
      <c r="K120" s="15" t="str">
        <f t="shared" ref="K120" si="103">IF(OR(K118="",K119=""),"",ROUND(K118/K119,2))</f>
        <v/>
      </c>
      <c r="L120" s="15"/>
      <c r="M120" s="16"/>
      <c r="N120" s="17" t="str">
        <f t="shared" ref="N120" si="104">IF(OR(K118="",K119=""),"",IF(OR(H120=$AC$3,H120=$AC$4,H120=$AC$5),(N118*1.338+N119)*K120,IF(OR(H120=$AC$6,H120=$AC$7),(N118+N119)*K120,"")))</f>
        <v/>
      </c>
      <c r="O120" s="18"/>
      <c r="P120" s="19"/>
      <c r="Q120" s="45"/>
      <c r="R120" s="46"/>
      <c r="S120" s="46"/>
      <c r="T120" s="47"/>
      <c r="U120" s="103"/>
      <c r="V120" s="104"/>
      <c r="W120" s="105"/>
    </row>
    <row r="121" spans="1:23" s="7" customFormat="1" ht="11.25" customHeight="1" x14ac:dyDescent="0.3">
      <c r="A121" s="91" t="s">
        <v>66</v>
      </c>
      <c r="B121" s="20"/>
      <c r="C121" s="21"/>
      <c r="D121" s="22"/>
      <c r="E121" s="82"/>
      <c r="F121" s="82"/>
      <c r="G121" s="83"/>
      <c r="H121" s="55"/>
      <c r="I121" s="55"/>
      <c r="J121" s="55"/>
      <c r="K121" s="57"/>
      <c r="L121" s="57"/>
      <c r="M121" s="57"/>
      <c r="N121" s="63"/>
      <c r="O121" s="63"/>
      <c r="P121" s="63"/>
      <c r="Q121" s="21"/>
      <c r="R121" s="21"/>
      <c r="S121" s="21"/>
      <c r="T121" s="37"/>
      <c r="U121" s="97" t="str">
        <f t="shared" ref="U121" si="105">IF(AND(E122&lt;&gt;"",E123&lt;&gt;"",H121&lt;&gt;"",H122&lt;&gt;"",H123&lt;&gt;"",K121&lt;&gt;"",K122&lt;&gt;"",N121&lt;&gt;"",E121&lt;&gt;"",B121&lt;&gt;""),MIN(IF(OR(H123=$AC$3,H123=$AC$4,H123=$AC$5),(E121*E122*E123*1.1*1.338+N122)*K123,IF(OR(H123=$AC$6,H123=$AC$7),(E121*E122*E123*1.1+N122)*K123,"")),N123),IF(AND(E122="",E123="",H121="",H122="",H123="",K121="",K122="",N121="",E121="",B121="",N122=""),"","Doplňte prázdná pole"))</f>
        <v/>
      </c>
      <c r="V121" s="98"/>
      <c r="W121" s="99"/>
    </row>
    <row r="122" spans="1:23" s="7" customFormat="1" ht="11.25" customHeight="1" thickBot="1" x14ac:dyDescent="0.35">
      <c r="A122" s="92"/>
      <c r="B122" s="23"/>
      <c r="C122" s="24"/>
      <c r="D122" s="25"/>
      <c r="E122" s="84"/>
      <c r="F122" s="84"/>
      <c r="G122" s="85"/>
      <c r="H122" s="24"/>
      <c r="I122" s="24"/>
      <c r="J122" s="24"/>
      <c r="K122" s="58"/>
      <c r="L122" s="58"/>
      <c r="M122" s="58"/>
      <c r="N122" s="59"/>
      <c r="O122" s="59"/>
      <c r="P122" s="59"/>
      <c r="Q122" s="24"/>
      <c r="R122" s="24"/>
      <c r="S122" s="24"/>
      <c r="T122" s="38"/>
      <c r="U122" s="100"/>
      <c r="V122" s="101"/>
      <c r="W122" s="102"/>
    </row>
    <row r="123" spans="1:23" s="7" customFormat="1" ht="11.25" customHeight="1" thickBot="1" x14ac:dyDescent="0.35">
      <c r="A123" s="93"/>
      <c r="B123" s="26"/>
      <c r="C123" s="27"/>
      <c r="D123" s="28"/>
      <c r="E123" s="86"/>
      <c r="F123" s="86"/>
      <c r="G123" s="87"/>
      <c r="H123" s="29"/>
      <c r="I123" s="29"/>
      <c r="J123" s="29"/>
      <c r="K123" s="15" t="str">
        <f t="shared" ref="K123" si="106">IF(OR(K121="",K122=""),"",ROUND(K121/K122,2))</f>
        <v/>
      </c>
      <c r="L123" s="15"/>
      <c r="M123" s="16"/>
      <c r="N123" s="17" t="str">
        <f t="shared" ref="N123" si="107">IF(OR(K121="",K122=""),"",IF(OR(H123=$AC$3,H123=$AC$4,H123=$AC$5),(N121*1.338+N122)*K123,IF(OR(H123=$AC$6,H123=$AC$7),(N121+N122)*K123,"")))</f>
        <v/>
      </c>
      <c r="O123" s="18"/>
      <c r="P123" s="19"/>
      <c r="Q123" s="39"/>
      <c r="R123" s="27"/>
      <c r="S123" s="27"/>
      <c r="T123" s="40"/>
      <c r="U123" s="103"/>
      <c r="V123" s="104"/>
      <c r="W123" s="105"/>
    </row>
    <row r="124" spans="1:23" s="7" customFormat="1" ht="11.25" customHeight="1" x14ac:dyDescent="0.3">
      <c r="A124" s="88" t="s">
        <v>67</v>
      </c>
      <c r="B124" s="67"/>
      <c r="C124" s="41"/>
      <c r="D124" s="68"/>
      <c r="E124" s="76"/>
      <c r="F124" s="76"/>
      <c r="G124" s="77"/>
      <c r="H124" s="73"/>
      <c r="I124" s="73"/>
      <c r="J124" s="73"/>
      <c r="K124" s="74"/>
      <c r="L124" s="74"/>
      <c r="M124" s="74"/>
      <c r="N124" s="75"/>
      <c r="O124" s="75"/>
      <c r="P124" s="75"/>
      <c r="Q124" s="41"/>
      <c r="R124" s="41"/>
      <c r="S124" s="41"/>
      <c r="T124" s="42"/>
      <c r="U124" s="97" t="str">
        <f t="shared" ref="U124" si="108">IF(AND(E125&lt;&gt;"",E126&lt;&gt;"",H124&lt;&gt;"",H125&lt;&gt;"",H126&lt;&gt;"",K124&lt;&gt;"",K125&lt;&gt;"",N124&lt;&gt;"",E124&lt;&gt;"",B124&lt;&gt;""),MIN(IF(OR(H126=$AC$3,H126=$AC$4,H126=$AC$5),(E124*E125*E126*1.1*1.338+N125)*K126,IF(OR(H126=$AC$6,H126=$AC$7),(E124*E125*E126*1.1+N125)*K126,"")),N126),IF(AND(E125="",E126="",H124="",H125="",H126="",K124="",K125="",N124="",E124="",B124="",N125=""),"","Doplňte prázdná pole"))</f>
        <v/>
      </c>
      <c r="V124" s="98"/>
      <c r="W124" s="99"/>
    </row>
    <row r="125" spans="1:23" s="7" customFormat="1" ht="11.25" customHeight="1" thickBot="1" x14ac:dyDescent="0.35">
      <c r="A125" s="89"/>
      <c r="B125" s="69"/>
      <c r="C125" s="43"/>
      <c r="D125" s="70"/>
      <c r="E125" s="78"/>
      <c r="F125" s="78"/>
      <c r="G125" s="79"/>
      <c r="H125" s="43"/>
      <c r="I125" s="43"/>
      <c r="J125" s="43"/>
      <c r="K125" s="64"/>
      <c r="L125" s="64"/>
      <c r="M125" s="64"/>
      <c r="N125" s="65"/>
      <c r="O125" s="65"/>
      <c r="P125" s="65"/>
      <c r="Q125" s="43"/>
      <c r="R125" s="43"/>
      <c r="S125" s="43"/>
      <c r="T125" s="44"/>
      <c r="U125" s="100"/>
      <c r="V125" s="101"/>
      <c r="W125" s="102"/>
    </row>
    <row r="126" spans="1:23" s="7" customFormat="1" ht="11.25" customHeight="1" thickBot="1" x14ac:dyDescent="0.35">
      <c r="A126" s="90"/>
      <c r="B126" s="71"/>
      <c r="C126" s="46"/>
      <c r="D126" s="72"/>
      <c r="E126" s="80"/>
      <c r="F126" s="80"/>
      <c r="G126" s="81"/>
      <c r="H126" s="66"/>
      <c r="I126" s="66"/>
      <c r="J126" s="66"/>
      <c r="K126" s="15" t="str">
        <f t="shared" ref="K126" si="109">IF(OR(K124="",K125=""),"",ROUND(K124/K125,2))</f>
        <v/>
      </c>
      <c r="L126" s="15"/>
      <c r="M126" s="16"/>
      <c r="N126" s="17" t="str">
        <f t="shared" ref="N126" si="110">IF(OR(K124="",K125=""),"",IF(OR(H126=$AC$3,H126=$AC$4,H126=$AC$5),(N124*1.338+N125)*K126,IF(OR(H126=$AC$6,H126=$AC$7),(N124+N125)*K126,"")))</f>
        <v/>
      </c>
      <c r="O126" s="18"/>
      <c r="P126" s="19"/>
      <c r="Q126" s="45"/>
      <c r="R126" s="46"/>
      <c r="S126" s="46"/>
      <c r="T126" s="47"/>
      <c r="U126" s="103"/>
      <c r="V126" s="104"/>
      <c r="W126" s="105"/>
    </row>
    <row r="127" spans="1:23" s="7" customFormat="1" ht="11.25" customHeight="1" x14ac:dyDescent="0.3">
      <c r="A127" s="91" t="s">
        <v>68</v>
      </c>
      <c r="B127" s="20"/>
      <c r="C127" s="21"/>
      <c r="D127" s="22"/>
      <c r="E127" s="82"/>
      <c r="F127" s="82"/>
      <c r="G127" s="83"/>
      <c r="H127" s="55"/>
      <c r="I127" s="55"/>
      <c r="J127" s="55"/>
      <c r="K127" s="57"/>
      <c r="L127" s="57"/>
      <c r="M127" s="57"/>
      <c r="N127" s="63"/>
      <c r="O127" s="63"/>
      <c r="P127" s="63"/>
      <c r="Q127" s="21"/>
      <c r="R127" s="21"/>
      <c r="S127" s="21"/>
      <c r="T127" s="37"/>
      <c r="U127" s="97" t="str">
        <f t="shared" ref="U127" si="111">IF(AND(E128&lt;&gt;"",E129&lt;&gt;"",H127&lt;&gt;"",H128&lt;&gt;"",H129&lt;&gt;"",K127&lt;&gt;"",K128&lt;&gt;"",N127&lt;&gt;"",E127&lt;&gt;"",B127&lt;&gt;""),MIN(IF(OR(H129=$AC$3,H129=$AC$4,H129=$AC$5),(E127*E128*E129*1.1*1.338+N128)*K129,IF(OR(H129=$AC$6,H129=$AC$7),(E127*E128*E129*1.1+N128)*K129,"")),N129),IF(AND(E128="",E129="",H127="",H128="",H129="",K127="",K128="",N127="",E127="",B127="",N128=""),"","Doplňte prázdná pole"))</f>
        <v/>
      </c>
      <c r="V127" s="98"/>
      <c r="W127" s="99"/>
    </row>
    <row r="128" spans="1:23" s="7" customFormat="1" ht="11.25" customHeight="1" thickBot="1" x14ac:dyDescent="0.35">
      <c r="A128" s="92"/>
      <c r="B128" s="23"/>
      <c r="C128" s="24"/>
      <c r="D128" s="25"/>
      <c r="E128" s="84"/>
      <c r="F128" s="84"/>
      <c r="G128" s="85"/>
      <c r="H128" s="24"/>
      <c r="I128" s="24"/>
      <c r="J128" s="24"/>
      <c r="K128" s="58"/>
      <c r="L128" s="58"/>
      <c r="M128" s="58"/>
      <c r="N128" s="59"/>
      <c r="O128" s="59"/>
      <c r="P128" s="59"/>
      <c r="Q128" s="24"/>
      <c r="R128" s="24"/>
      <c r="S128" s="24"/>
      <c r="T128" s="38"/>
      <c r="U128" s="100"/>
      <c r="V128" s="101"/>
      <c r="W128" s="102"/>
    </row>
    <row r="129" spans="1:23" s="7" customFormat="1" ht="11.25" customHeight="1" thickBot="1" x14ac:dyDescent="0.35">
      <c r="A129" s="93"/>
      <c r="B129" s="26"/>
      <c r="C129" s="27"/>
      <c r="D129" s="28"/>
      <c r="E129" s="86"/>
      <c r="F129" s="86"/>
      <c r="G129" s="87"/>
      <c r="H129" s="29"/>
      <c r="I129" s="29"/>
      <c r="J129" s="29"/>
      <c r="K129" s="15" t="str">
        <f t="shared" ref="K129" si="112">IF(OR(K127="",K128=""),"",ROUND(K127/K128,2))</f>
        <v/>
      </c>
      <c r="L129" s="15"/>
      <c r="M129" s="16"/>
      <c r="N129" s="17" t="str">
        <f t="shared" ref="N129" si="113">IF(OR(K127="",K128=""),"",IF(OR(H129=$AC$3,H129=$AC$4,H129=$AC$5),(N127*1.338+N128)*K129,IF(OR(H129=$AC$6,H129=$AC$7),(N127+N128)*K129,"")))</f>
        <v/>
      </c>
      <c r="O129" s="18"/>
      <c r="P129" s="19"/>
      <c r="Q129" s="39"/>
      <c r="R129" s="27"/>
      <c r="S129" s="27"/>
      <c r="T129" s="40"/>
      <c r="U129" s="103"/>
      <c r="V129" s="104"/>
      <c r="W129" s="105"/>
    </row>
    <row r="130" spans="1:23" s="7" customFormat="1" ht="11.25" customHeight="1" x14ac:dyDescent="0.3">
      <c r="A130" s="88" t="s">
        <v>69</v>
      </c>
      <c r="B130" s="67"/>
      <c r="C130" s="41"/>
      <c r="D130" s="68"/>
      <c r="E130" s="76"/>
      <c r="F130" s="76"/>
      <c r="G130" s="77"/>
      <c r="H130" s="73"/>
      <c r="I130" s="73"/>
      <c r="J130" s="73"/>
      <c r="K130" s="74"/>
      <c r="L130" s="74"/>
      <c r="M130" s="74"/>
      <c r="N130" s="75"/>
      <c r="O130" s="75"/>
      <c r="P130" s="75"/>
      <c r="Q130" s="41"/>
      <c r="R130" s="41"/>
      <c r="S130" s="41"/>
      <c r="T130" s="42"/>
      <c r="U130" s="97" t="str">
        <f t="shared" ref="U130" si="114">IF(AND(E131&lt;&gt;"",E132&lt;&gt;"",H130&lt;&gt;"",H131&lt;&gt;"",H132&lt;&gt;"",K130&lt;&gt;"",K131&lt;&gt;"",N130&lt;&gt;"",E130&lt;&gt;"",B130&lt;&gt;""),MIN(IF(OR(H132=$AC$3,H132=$AC$4,H132=$AC$5),(E130*E131*E132*1.1*1.338+N131)*K132,IF(OR(H132=$AC$6,H132=$AC$7),(E130*E131*E132*1.1+N131)*K132,"")),N132),IF(AND(E131="",E132="",H130="",H131="",H132="",K130="",K131="",N130="",E130="",B130="",N131=""),"","Doplňte prázdná pole"))</f>
        <v/>
      </c>
      <c r="V130" s="98"/>
      <c r="W130" s="99"/>
    </row>
    <row r="131" spans="1:23" s="7" customFormat="1" ht="11.25" customHeight="1" thickBot="1" x14ac:dyDescent="0.35">
      <c r="A131" s="89"/>
      <c r="B131" s="69"/>
      <c r="C131" s="43"/>
      <c r="D131" s="70"/>
      <c r="E131" s="78"/>
      <c r="F131" s="78"/>
      <c r="G131" s="79"/>
      <c r="H131" s="43"/>
      <c r="I131" s="43"/>
      <c r="J131" s="43"/>
      <c r="K131" s="64"/>
      <c r="L131" s="64"/>
      <c r="M131" s="64"/>
      <c r="N131" s="65"/>
      <c r="O131" s="65"/>
      <c r="P131" s="65"/>
      <c r="Q131" s="43"/>
      <c r="R131" s="43"/>
      <c r="S131" s="43"/>
      <c r="T131" s="44"/>
      <c r="U131" s="100"/>
      <c r="V131" s="101"/>
      <c r="W131" s="102"/>
    </row>
    <row r="132" spans="1:23" s="7" customFormat="1" ht="11.25" customHeight="1" thickBot="1" x14ac:dyDescent="0.35">
      <c r="A132" s="90"/>
      <c r="B132" s="71"/>
      <c r="C132" s="46"/>
      <c r="D132" s="72"/>
      <c r="E132" s="80"/>
      <c r="F132" s="80"/>
      <c r="G132" s="81"/>
      <c r="H132" s="66"/>
      <c r="I132" s="66"/>
      <c r="J132" s="66"/>
      <c r="K132" s="15" t="str">
        <f t="shared" ref="K132" si="115">IF(OR(K130="",K131=""),"",ROUND(K130/K131,2))</f>
        <v/>
      </c>
      <c r="L132" s="15"/>
      <c r="M132" s="16"/>
      <c r="N132" s="17" t="str">
        <f t="shared" ref="N132" si="116">IF(OR(K130="",K131=""),"",IF(OR(H132=$AC$3,H132=$AC$4,H132=$AC$5),(N130*1.338+N131)*K132,IF(OR(H132=$AC$6,H132=$AC$7),(N130+N131)*K132,"")))</f>
        <v/>
      </c>
      <c r="O132" s="18"/>
      <c r="P132" s="19"/>
      <c r="Q132" s="45"/>
      <c r="R132" s="46"/>
      <c r="S132" s="46"/>
      <c r="T132" s="47"/>
      <c r="U132" s="103"/>
      <c r="V132" s="104"/>
      <c r="W132" s="105"/>
    </row>
    <row r="133" spans="1:23" s="7" customFormat="1" ht="11.25" customHeight="1" x14ac:dyDescent="0.3">
      <c r="A133" s="91" t="s">
        <v>70</v>
      </c>
      <c r="B133" s="20"/>
      <c r="C133" s="21"/>
      <c r="D133" s="22"/>
      <c r="E133" s="82"/>
      <c r="F133" s="82"/>
      <c r="G133" s="83"/>
      <c r="H133" s="55"/>
      <c r="I133" s="55"/>
      <c r="J133" s="55"/>
      <c r="K133" s="57"/>
      <c r="L133" s="57"/>
      <c r="M133" s="57"/>
      <c r="N133" s="63"/>
      <c r="O133" s="63"/>
      <c r="P133" s="63"/>
      <c r="Q133" s="21"/>
      <c r="R133" s="21"/>
      <c r="S133" s="21"/>
      <c r="T133" s="37"/>
      <c r="U133" s="97" t="str">
        <f t="shared" ref="U133" si="117">IF(AND(E134&lt;&gt;"",E135&lt;&gt;"",H133&lt;&gt;"",H134&lt;&gt;"",H135&lt;&gt;"",K133&lt;&gt;"",K134&lt;&gt;"",N133&lt;&gt;"",E133&lt;&gt;"",B133&lt;&gt;""),MIN(IF(OR(H135=$AC$3,H135=$AC$4,H135=$AC$5),(E133*E134*E135*1.1*1.338+N134)*K135,IF(OR(H135=$AC$6,H135=$AC$7),(E133*E134*E135*1.1+N134)*K135,"")),N135),IF(AND(E134="",E135="",H133="",H134="",H135="",K133="",K134="",N133="",E133="",B133="",N134=""),"","Doplňte prázdná pole"))</f>
        <v/>
      </c>
      <c r="V133" s="98"/>
      <c r="W133" s="99"/>
    </row>
    <row r="134" spans="1:23" s="7" customFormat="1" ht="11.25" customHeight="1" thickBot="1" x14ac:dyDescent="0.35">
      <c r="A134" s="92"/>
      <c r="B134" s="23"/>
      <c r="C134" s="24"/>
      <c r="D134" s="25"/>
      <c r="E134" s="84"/>
      <c r="F134" s="84"/>
      <c r="G134" s="85"/>
      <c r="H134" s="24"/>
      <c r="I134" s="24"/>
      <c r="J134" s="24"/>
      <c r="K134" s="58"/>
      <c r="L134" s="58"/>
      <c r="M134" s="58"/>
      <c r="N134" s="59"/>
      <c r="O134" s="59"/>
      <c r="P134" s="59"/>
      <c r="Q134" s="24"/>
      <c r="R134" s="24"/>
      <c r="S134" s="24"/>
      <c r="T134" s="38"/>
      <c r="U134" s="100"/>
      <c r="V134" s="101"/>
      <c r="W134" s="102"/>
    </row>
    <row r="135" spans="1:23" s="7" customFormat="1" ht="11.25" customHeight="1" thickBot="1" x14ac:dyDescent="0.35">
      <c r="A135" s="93"/>
      <c r="B135" s="26"/>
      <c r="C135" s="27"/>
      <c r="D135" s="28"/>
      <c r="E135" s="86"/>
      <c r="F135" s="86"/>
      <c r="G135" s="87"/>
      <c r="H135" s="29"/>
      <c r="I135" s="29"/>
      <c r="J135" s="29"/>
      <c r="K135" s="15" t="str">
        <f t="shared" ref="K135" si="118">IF(OR(K133="",K134=""),"",ROUND(K133/K134,2))</f>
        <v/>
      </c>
      <c r="L135" s="15"/>
      <c r="M135" s="16"/>
      <c r="N135" s="17" t="str">
        <f t="shared" ref="N135" si="119">IF(OR(K133="",K134=""),"",IF(OR(H135=$AC$3,H135=$AC$4,H135=$AC$5),(N133*1.338+N134)*K135,IF(OR(H135=$AC$6,H135=$AC$7),(N133+N134)*K135,"")))</f>
        <v/>
      </c>
      <c r="O135" s="18"/>
      <c r="P135" s="19"/>
      <c r="Q135" s="39"/>
      <c r="R135" s="27"/>
      <c r="S135" s="27"/>
      <c r="T135" s="40"/>
      <c r="U135" s="103"/>
      <c r="V135" s="104"/>
      <c r="W135" s="105"/>
    </row>
    <row r="136" spans="1:23" s="7" customFormat="1" ht="11.25" customHeight="1" x14ac:dyDescent="0.3">
      <c r="A136" s="88" t="s">
        <v>71</v>
      </c>
      <c r="B136" s="67"/>
      <c r="C136" s="41"/>
      <c r="D136" s="68"/>
      <c r="E136" s="76"/>
      <c r="F136" s="76"/>
      <c r="G136" s="77"/>
      <c r="H136" s="73"/>
      <c r="I136" s="73"/>
      <c r="J136" s="73"/>
      <c r="K136" s="74"/>
      <c r="L136" s="74"/>
      <c r="M136" s="74"/>
      <c r="N136" s="75"/>
      <c r="O136" s="75"/>
      <c r="P136" s="75"/>
      <c r="Q136" s="41"/>
      <c r="R136" s="41"/>
      <c r="S136" s="41"/>
      <c r="T136" s="42"/>
      <c r="U136" s="97" t="str">
        <f t="shared" ref="U136" si="120">IF(AND(E137&lt;&gt;"",E138&lt;&gt;"",H136&lt;&gt;"",H137&lt;&gt;"",H138&lt;&gt;"",K136&lt;&gt;"",K137&lt;&gt;"",N136&lt;&gt;"",E136&lt;&gt;"",B136&lt;&gt;""),MIN(IF(OR(H138=$AC$3,H138=$AC$4,H138=$AC$5),(E136*E137*E138*1.1*1.338+N137)*K138,IF(OR(H138=$AC$6,H138=$AC$7),(E136*E137*E138*1.1+N137)*K138,"")),N138),IF(AND(E137="",E138="",H136="",H137="",H138="",K136="",K137="",N136="",E136="",B136="",N137=""),"","Doplňte prázdná pole"))</f>
        <v/>
      </c>
      <c r="V136" s="98"/>
      <c r="W136" s="99"/>
    </row>
    <row r="137" spans="1:23" s="7" customFormat="1" ht="11.25" customHeight="1" thickBot="1" x14ac:dyDescent="0.35">
      <c r="A137" s="89"/>
      <c r="B137" s="69"/>
      <c r="C137" s="43"/>
      <c r="D137" s="70"/>
      <c r="E137" s="78"/>
      <c r="F137" s="78"/>
      <c r="G137" s="79"/>
      <c r="H137" s="43"/>
      <c r="I137" s="43"/>
      <c r="J137" s="43"/>
      <c r="K137" s="64"/>
      <c r="L137" s="64"/>
      <c r="M137" s="64"/>
      <c r="N137" s="65"/>
      <c r="O137" s="65"/>
      <c r="P137" s="65"/>
      <c r="Q137" s="43"/>
      <c r="R137" s="43"/>
      <c r="S137" s="43"/>
      <c r="T137" s="44"/>
      <c r="U137" s="100"/>
      <c r="V137" s="101"/>
      <c r="W137" s="102"/>
    </row>
    <row r="138" spans="1:23" s="7" customFormat="1" ht="11.25" customHeight="1" thickBot="1" x14ac:dyDescent="0.35">
      <c r="A138" s="90"/>
      <c r="B138" s="71"/>
      <c r="C138" s="46"/>
      <c r="D138" s="72"/>
      <c r="E138" s="80"/>
      <c r="F138" s="80"/>
      <c r="G138" s="81"/>
      <c r="H138" s="66"/>
      <c r="I138" s="66"/>
      <c r="J138" s="66"/>
      <c r="K138" s="15" t="str">
        <f t="shared" ref="K138" si="121">IF(OR(K136="",K137=""),"",ROUND(K136/K137,2))</f>
        <v/>
      </c>
      <c r="L138" s="15"/>
      <c r="M138" s="16"/>
      <c r="N138" s="17" t="str">
        <f t="shared" ref="N138" si="122">IF(OR(K136="",K137=""),"",IF(OR(H138=$AC$3,H138=$AC$4,H138=$AC$5),(N136*1.338+N137)*K138,IF(OR(H138=$AC$6,H138=$AC$7),(N136+N137)*K138,"")))</f>
        <v/>
      </c>
      <c r="O138" s="18"/>
      <c r="P138" s="19"/>
      <c r="Q138" s="45"/>
      <c r="R138" s="46"/>
      <c r="S138" s="46"/>
      <c r="T138" s="47"/>
      <c r="U138" s="103"/>
      <c r="V138" s="104"/>
      <c r="W138" s="105"/>
    </row>
    <row r="139" spans="1:23" s="7" customFormat="1" ht="11.25" customHeight="1" x14ac:dyDescent="0.3">
      <c r="A139" s="91" t="s">
        <v>72</v>
      </c>
      <c r="B139" s="20"/>
      <c r="C139" s="21"/>
      <c r="D139" s="22"/>
      <c r="E139" s="82"/>
      <c r="F139" s="82"/>
      <c r="G139" s="83"/>
      <c r="H139" s="55"/>
      <c r="I139" s="55"/>
      <c r="J139" s="55"/>
      <c r="K139" s="57"/>
      <c r="L139" s="57"/>
      <c r="M139" s="57"/>
      <c r="N139" s="63"/>
      <c r="O139" s="63"/>
      <c r="P139" s="63"/>
      <c r="Q139" s="21"/>
      <c r="R139" s="21"/>
      <c r="S139" s="21"/>
      <c r="T139" s="37"/>
      <c r="U139" s="97" t="str">
        <f t="shared" ref="U139" si="123">IF(AND(E140&lt;&gt;"",E141&lt;&gt;"",H139&lt;&gt;"",H140&lt;&gt;"",H141&lt;&gt;"",K139&lt;&gt;"",K140&lt;&gt;"",N139&lt;&gt;"",E139&lt;&gt;"",B139&lt;&gt;""),MIN(IF(OR(H141=$AC$3,H141=$AC$4,H141=$AC$5),(E139*E140*E141*1.1*1.338+N140)*K141,IF(OR(H141=$AC$6,H141=$AC$7),(E139*E140*E141*1.1+N140)*K141,"")),N141),IF(AND(E140="",E141="",H139="",H140="",H141="",K139="",K140="",N139="",E139="",B139="",N140=""),"","Doplňte prázdná pole"))</f>
        <v/>
      </c>
      <c r="V139" s="98"/>
      <c r="W139" s="99"/>
    </row>
    <row r="140" spans="1:23" s="7" customFormat="1" ht="11.25" customHeight="1" thickBot="1" x14ac:dyDescent="0.35">
      <c r="A140" s="92"/>
      <c r="B140" s="23"/>
      <c r="C140" s="24"/>
      <c r="D140" s="25"/>
      <c r="E140" s="84"/>
      <c r="F140" s="84"/>
      <c r="G140" s="85"/>
      <c r="H140" s="24"/>
      <c r="I140" s="24"/>
      <c r="J140" s="24"/>
      <c r="K140" s="58"/>
      <c r="L140" s="58"/>
      <c r="M140" s="58"/>
      <c r="N140" s="59"/>
      <c r="O140" s="59"/>
      <c r="P140" s="59"/>
      <c r="Q140" s="24"/>
      <c r="R140" s="24"/>
      <c r="S140" s="24"/>
      <c r="T140" s="38"/>
      <c r="U140" s="100"/>
      <c r="V140" s="101"/>
      <c r="W140" s="102"/>
    </row>
    <row r="141" spans="1:23" s="7" customFormat="1" ht="11.25" customHeight="1" thickBot="1" x14ac:dyDescent="0.35">
      <c r="A141" s="93"/>
      <c r="B141" s="26"/>
      <c r="C141" s="27"/>
      <c r="D141" s="28"/>
      <c r="E141" s="86"/>
      <c r="F141" s="86"/>
      <c r="G141" s="87"/>
      <c r="H141" s="29"/>
      <c r="I141" s="29"/>
      <c r="J141" s="29"/>
      <c r="K141" s="15" t="str">
        <f t="shared" ref="K141" si="124">IF(OR(K139="",K140=""),"",ROUND(K139/K140,2))</f>
        <v/>
      </c>
      <c r="L141" s="15"/>
      <c r="M141" s="16"/>
      <c r="N141" s="17" t="str">
        <f t="shared" ref="N141" si="125">IF(OR(K139="",K140=""),"",IF(OR(H141=$AC$3,H141=$AC$4,H141=$AC$5),(N139*1.338+N140)*K141,IF(OR(H141=$AC$6,H141=$AC$7),(N139+N140)*K141,"")))</f>
        <v/>
      </c>
      <c r="O141" s="18"/>
      <c r="P141" s="19"/>
      <c r="Q141" s="39"/>
      <c r="R141" s="27"/>
      <c r="S141" s="27"/>
      <c r="T141" s="40"/>
      <c r="U141" s="103"/>
      <c r="V141" s="104"/>
      <c r="W141" s="105"/>
    </row>
    <row r="142" spans="1:23" s="7" customFormat="1" ht="11.25" customHeight="1" x14ac:dyDescent="0.3">
      <c r="A142" s="88" t="s">
        <v>73</v>
      </c>
      <c r="B142" s="67"/>
      <c r="C142" s="41"/>
      <c r="D142" s="68"/>
      <c r="E142" s="76"/>
      <c r="F142" s="76"/>
      <c r="G142" s="77"/>
      <c r="H142" s="73"/>
      <c r="I142" s="73"/>
      <c r="J142" s="73"/>
      <c r="K142" s="74"/>
      <c r="L142" s="74"/>
      <c r="M142" s="74"/>
      <c r="N142" s="75"/>
      <c r="O142" s="75"/>
      <c r="P142" s="75"/>
      <c r="Q142" s="41"/>
      <c r="R142" s="41"/>
      <c r="S142" s="41"/>
      <c r="T142" s="42"/>
      <c r="U142" s="97" t="str">
        <f t="shared" ref="U142" si="126">IF(AND(E143&lt;&gt;"",E144&lt;&gt;"",H142&lt;&gt;"",H143&lt;&gt;"",H144&lt;&gt;"",K142&lt;&gt;"",K143&lt;&gt;"",N142&lt;&gt;"",E142&lt;&gt;"",B142&lt;&gt;""),MIN(IF(OR(H144=$AC$3,H144=$AC$4,H144=$AC$5),(E142*E143*E144*1.1*1.338+N143)*K144,IF(OR(H144=$AC$6,H144=$AC$7),(E142*E143*E144*1.1+N143)*K144,"")),N144),IF(AND(E143="",E144="",H142="",H143="",H144="",K142="",K143="",N142="",E142="",B142="",N143=""),"","Doplňte prázdná pole"))</f>
        <v/>
      </c>
      <c r="V142" s="98"/>
      <c r="W142" s="99"/>
    </row>
    <row r="143" spans="1:23" s="7" customFormat="1" ht="11.25" customHeight="1" thickBot="1" x14ac:dyDescent="0.35">
      <c r="A143" s="89"/>
      <c r="B143" s="69"/>
      <c r="C143" s="43"/>
      <c r="D143" s="70"/>
      <c r="E143" s="78"/>
      <c r="F143" s="78"/>
      <c r="G143" s="79"/>
      <c r="H143" s="43"/>
      <c r="I143" s="43"/>
      <c r="J143" s="43"/>
      <c r="K143" s="64"/>
      <c r="L143" s="64"/>
      <c r="M143" s="64"/>
      <c r="N143" s="65"/>
      <c r="O143" s="65"/>
      <c r="P143" s="65"/>
      <c r="Q143" s="43"/>
      <c r="R143" s="43"/>
      <c r="S143" s="43"/>
      <c r="T143" s="44"/>
      <c r="U143" s="100"/>
      <c r="V143" s="101"/>
      <c r="W143" s="102"/>
    </row>
    <row r="144" spans="1:23" s="7" customFormat="1" ht="11.25" customHeight="1" thickBot="1" x14ac:dyDescent="0.35">
      <c r="A144" s="90"/>
      <c r="B144" s="71"/>
      <c r="C144" s="46"/>
      <c r="D144" s="72"/>
      <c r="E144" s="80"/>
      <c r="F144" s="80"/>
      <c r="G144" s="81"/>
      <c r="H144" s="66"/>
      <c r="I144" s="66"/>
      <c r="J144" s="66"/>
      <c r="K144" s="15" t="str">
        <f t="shared" ref="K144" si="127">IF(OR(K142="",K143=""),"",ROUND(K142/K143,2))</f>
        <v/>
      </c>
      <c r="L144" s="15"/>
      <c r="M144" s="16"/>
      <c r="N144" s="17" t="str">
        <f t="shared" ref="N144" si="128">IF(OR(K142="",K143=""),"",IF(OR(H144=$AC$3,H144=$AC$4,H144=$AC$5),(N142*1.338+N143)*K144,IF(OR(H144=$AC$6,H144=$AC$7),(N142+N143)*K144,"")))</f>
        <v/>
      </c>
      <c r="O144" s="18"/>
      <c r="P144" s="19"/>
      <c r="Q144" s="45"/>
      <c r="R144" s="46"/>
      <c r="S144" s="46"/>
      <c r="T144" s="47"/>
      <c r="U144" s="103"/>
      <c r="V144" s="104"/>
      <c r="W144" s="105"/>
    </row>
    <row r="145" spans="1:23" s="7" customFormat="1" ht="11.25" customHeight="1" x14ac:dyDescent="0.3">
      <c r="A145" s="91" t="s">
        <v>74</v>
      </c>
      <c r="B145" s="20"/>
      <c r="C145" s="21"/>
      <c r="D145" s="22"/>
      <c r="E145" s="82"/>
      <c r="F145" s="82"/>
      <c r="G145" s="83"/>
      <c r="H145" s="55"/>
      <c r="I145" s="55"/>
      <c r="J145" s="55"/>
      <c r="K145" s="57"/>
      <c r="L145" s="57"/>
      <c r="M145" s="57"/>
      <c r="N145" s="63"/>
      <c r="O145" s="63"/>
      <c r="P145" s="63"/>
      <c r="Q145" s="21"/>
      <c r="R145" s="21"/>
      <c r="S145" s="21"/>
      <c r="T145" s="37"/>
      <c r="U145" s="97" t="str">
        <f t="shared" ref="U145" si="129">IF(AND(E146&lt;&gt;"",E147&lt;&gt;"",H145&lt;&gt;"",H146&lt;&gt;"",H147&lt;&gt;"",K145&lt;&gt;"",K146&lt;&gt;"",N145&lt;&gt;"",E145&lt;&gt;"",B145&lt;&gt;""),MIN(IF(OR(H147=$AC$3,H147=$AC$4,H147=$AC$5),(E145*E146*E147*1.1*1.338+N146)*K147,IF(OR(H147=$AC$6,H147=$AC$7),(E145*E146*E147*1.1+N146)*K147,"")),N147),IF(AND(E146="",E147="",H145="",H146="",H147="",K145="",K146="",N145="",E145="",B145="",N146=""),"","Doplňte prázdná pole"))</f>
        <v/>
      </c>
      <c r="V145" s="98"/>
      <c r="W145" s="99"/>
    </row>
    <row r="146" spans="1:23" s="7" customFormat="1" ht="11.25" customHeight="1" thickBot="1" x14ac:dyDescent="0.35">
      <c r="A146" s="92"/>
      <c r="B146" s="23"/>
      <c r="C146" s="24"/>
      <c r="D146" s="25"/>
      <c r="E146" s="84"/>
      <c r="F146" s="84"/>
      <c r="G146" s="85"/>
      <c r="H146" s="24"/>
      <c r="I146" s="24"/>
      <c r="J146" s="24"/>
      <c r="K146" s="58"/>
      <c r="L146" s="58"/>
      <c r="M146" s="58"/>
      <c r="N146" s="59"/>
      <c r="O146" s="59"/>
      <c r="P146" s="59"/>
      <c r="Q146" s="24"/>
      <c r="R146" s="24"/>
      <c r="S146" s="24"/>
      <c r="T146" s="38"/>
      <c r="U146" s="100"/>
      <c r="V146" s="101"/>
      <c r="W146" s="102"/>
    </row>
    <row r="147" spans="1:23" s="7" customFormat="1" ht="11.25" customHeight="1" thickBot="1" x14ac:dyDescent="0.35">
      <c r="A147" s="93"/>
      <c r="B147" s="26"/>
      <c r="C147" s="27"/>
      <c r="D147" s="28"/>
      <c r="E147" s="86"/>
      <c r="F147" s="86"/>
      <c r="G147" s="87"/>
      <c r="H147" s="29"/>
      <c r="I147" s="29"/>
      <c r="J147" s="29"/>
      <c r="K147" s="15" t="str">
        <f t="shared" ref="K147" si="130">IF(OR(K145="",K146=""),"",ROUND(K145/K146,2))</f>
        <v/>
      </c>
      <c r="L147" s="15"/>
      <c r="M147" s="16"/>
      <c r="N147" s="17" t="str">
        <f t="shared" ref="N147" si="131">IF(OR(K145="",K146=""),"",IF(OR(H147=$AC$3,H147=$AC$4,H147=$AC$5),(N145*1.338+N146)*K147,IF(OR(H147=$AC$6,H147=$AC$7),(N145+N146)*K147,"")))</f>
        <v/>
      </c>
      <c r="O147" s="18"/>
      <c r="P147" s="19"/>
      <c r="Q147" s="39"/>
      <c r="R147" s="27"/>
      <c r="S147" s="27"/>
      <c r="T147" s="40"/>
      <c r="U147" s="103"/>
      <c r="V147" s="104"/>
      <c r="W147" s="105"/>
    </row>
    <row r="148" spans="1:23" s="7" customFormat="1" ht="11.25" customHeight="1" x14ac:dyDescent="0.3">
      <c r="A148" s="88" t="s">
        <v>75</v>
      </c>
      <c r="B148" s="67"/>
      <c r="C148" s="41"/>
      <c r="D148" s="68"/>
      <c r="E148" s="76"/>
      <c r="F148" s="76"/>
      <c r="G148" s="77"/>
      <c r="H148" s="73"/>
      <c r="I148" s="73"/>
      <c r="J148" s="73"/>
      <c r="K148" s="74"/>
      <c r="L148" s="74"/>
      <c r="M148" s="74"/>
      <c r="N148" s="75"/>
      <c r="O148" s="75"/>
      <c r="P148" s="75"/>
      <c r="Q148" s="41"/>
      <c r="R148" s="41"/>
      <c r="S148" s="41"/>
      <c r="T148" s="42"/>
      <c r="U148" s="97" t="str">
        <f t="shared" ref="U148" si="132">IF(AND(E149&lt;&gt;"",E150&lt;&gt;"",H148&lt;&gt;"",H149&lt;&gt;"",H150&lt;&gt;"",K148&lt;&gt;"",K149&lt;&gt;"",N148&lt;&gt;"",E148&lt;&gt;"",B148&lt;&gt;""),MIN(IF(OR(H150=$AC$3,H150=$AC$4,H150=$AC$5),(E148*E149*E150*1.1*1.338+N149)*K150,IF(OR(H150=$AC$6,H150=$AC$7),(E148*E149*E150*1.1+N149)*K150,"")),N150),IF(AND(E149="",E150="",H148="",H149="",H150="",K148="",K149="",N148="",E148="",B148="",N149=""),"","Doplňte prázdná pole"))</f>
        <v/>
      </c>
      <c r="V148" s="98"/>
      <c r="W148" s="99"/>
    </row>
    <row r="149" spans="1:23" s="7" customFormat="1" ht="11.25" customHeight="1" thickBot="1" x14ac:dyDescent="0.35">
      <c r="A149" s="89"/>
      <c r="B149" s="69"/>
      <c r="C149" s="43"/>
      <c r="D149" s="70"/>
      <c r="E149" s="78"/>
      <c r="F149" s="78"/>
      <c r="G149" s="79"/>
      <c r="H149" s="43"/>
      <c r="I149" s="43"/>
      <c r="J149" s="43"/>
      <c r="K149" s="64"/>
      <c r="L149" s="64"/>
      <c r="M149" s="64"/>
      <c r="N149" s="65"/>
      <c r="O149" s="65"/>
      <c r="P149" s="65"/>
      <c r="Q149" s="43"/>
      <c r="R149" s="43"/>
      <c r="S149" s="43"/>
      <c r="T149" s="44"/>
      <c r="U149" s="100"/>
      <c r="V149" s="101"/>
      <c r="W149" s="102"/>
    </row>
    <row r="150" spans="1:23" s="7" customFormat="1" ht="11.25" customHeight="1" thickBot="1" x14ac:dyDescent="0.35">
      <c r="A150" s="90"/>
      <c r="B150" s="71"/>
      <c r="C150" s="46"/>
      <c r="D150" s="72"/>
      <c r="E150" s="80"/>
      <c r="F150" s="80"/>
      <c r="G150" s="81"/>
      <c r="H150" s="66"/>
      <c r="I150" s="66"/>
      <c r="J150" s="66"/>
      <c r="K150" s="15" t="str">
        <f t="shared" ref="K150" si="133">IF(OR(K148="",K149=""),"",ROUND(K148/K149,2))</f>
        <v/>
      </c>
      <c r="L150" s="15"/>
      <c r="M150" s="16"/>
      <c r="N150" s="17" t="str">
        <f t="shared" ref="N150" si="134">IF(OR(K148="",K149=""),"",IF(OR(H150=$AC$3,H150=$AC$4,H150=$AC$5),(N148*1.338+N149)*K150,IF(OR(H150=$AC$6,H150=$AC$7),(N148+N149)*K150,"")))</f>
        <v/>
      </c>
      <c r="O150" s="18"/>
      <c r="P150" s="19"/>
      <c r="Q150" s="45"/>
      <c r="R150" s="46"/>
      <c r="S150" s="46"/>
      <c r="T150" s="47"/>
      <c r="U150" s="103"/>
      <c r="V150" s="104"/>
      <c r="W150" s="105"/>
    </row>
    <row r="151" spans="1:23" s="7" customFormat="1" ht="11.25" customHeight="1" x14ac:dyDescent="0.3">
      <c r="A151" s="91" t="s">
        <v>76</v>
      </c>
      <c r="B151" s="20"/>
      <c r="C151" s="21"/>
      <c r="D151" s="22"/>
      <c r="E151" s="82"/>
      <c r="F151" s="82"/>
      <c r="G151" s="83"/>
      <c r="H151" s="55"/>
      <c r="I151" s="55"/>
      <c r="J151" s="55"/>
      <c r="K151" s="57"/>
      <c r="L151" s="57"/>
      <c r="M151" s="57"/>
      <c r="N151" s="63"/>
      <c r="O151" s="63"/>
      <c r="P151" s="63"/>
      <c r="Q151" s="21"/>
      <c r="R151" s="21"/>
      <c r="S151" s="21"/>
      <c r="T151" s="37"/>
      <c r="U151" s="97" t="str">
        <f t="shared" ref="U151" si="135">IF(AND(E152&lt;&gt;"",E153&lt;&gt;"",H151&lt;&gt;"",H152&lt;&gt;"",H153&lt;&gt;"",K151&lt;&gt;"",K152&lt;&gt;"",N151&lt;&gt;"",E151&lt;&gt;"",B151&lt;&gt;""),MIN(IF(OR(H153=$AC$3,H153=$AC$4,H153=$AC$5),(E151*E152*E153*1.1*1.338+N152)*K153,IF(OR(H153=$AC$6,H153=$AC$7),(E151*E152*E153*1.1+N152)*K153,"")),N153),IF(AND(E152="",E153="",H151="",H152="",H153="",K151="",K152="",N151="",E151="",B151="",N152=""),"","Doplňte prázdná pole"))</f>
        <v/>
      </c>
      <c r="V151" s="98"/>
      <c r="W151" s="99"/>
    </row>
    <row r="152" spans="1:23" s="7" customFormat="1" ht="11.25" customHeight="1" thickBot="1" x14ac:dyDescent="0.35">
      <c r="A152" s="92"/>
      <c r="B152" s="23"/>
      <c r="C152" s="24"/>
      <c r="D152" s="25"/>
      <c r="E152" s="84"/>
      <c r="F152" s="84"/>
      <c r="G152" s="85"/>
      <c r="H152" s="24"/>
      <c r="I152" s="24"/>
      <c r="J152" s="24"/>
      <c r="K152" s="58"/>
      <c r="L152" s="58"/>
      <c r="M152" s="58"/>
      <c r="N152" s="59"/>
      <c r="O152" s="59"/>
      <c r="P152" s="59"/>
      <c r="Q152" s="24"/>
      <c r="R152" s="24"/>
      <c r="S152" s="24"/>
      <c r="T152" s="38"/>
      <c r="U152" s="100"/>
      <c r="V152" s="101"/>
      <c r="W152" s="102"/>
    </row>
    <row r="153" spans="1:23" s="7" customFormat="1" ht="11.25" customHeight="1" thickBot="1" x14ac:dyDescent="0.35">
      <c r="A153" s="93"/>
      <c r="B153" s="26"/>
      <c r="C153" s="27"/>
      <c r="D153" s="28"/>
      <c r="E153" s="86"/>
      <c r="F153" s="86"/>
      <c r="G153" s="87"/>
      <c r="H153" s="29"/>
      <c r="I153" s="29"/>
      <c r="J153" s="29"/>
      <c r="K153" s="15" t="str">
        <f t="shared" ref="K153" si="136">IF(OR(K151="",K152=""),"",ROUND(K151/K152,2))</f>
        <v/>
      </c>
      <c r="L153" s="15"/>
      <c r="M153" s="16"/>
      <c r="N153" s="17" t="str">
        <f t="shared" ref="N153" si="137">IF(OR(K151="",K152=""),"",IF(OR(H153=$AC$3,H153=$AC$4,H153=$AC$5),(N151*1.338+N152)*K153,IF(OR(H153=$AC$6,H153=$AC$7),(N151+N152)*K153,"")))</f>
        <v/>
      </c>
      <c r="O153" s="18"/>
      <c r="P153" s="19"/>
      <c r="Q153" s="39"/>
      <c r="R153" s="27"/>
      <c r="S153" s="27"/>
      <c r="T153" s="40"/>
      <c r="U153" s="103"/>
      <c r="V153" s="104"/>
      <c r="W153" s="105"/>
    </row>
    <row r="154" spans="1:23" s="7" customFormat="1" ht="11.25" customHeight="1" x14ac:dyDescent="0.3">
      <c r="A154" s="88" t="s">
        <v>77</v>
      </c>
      <c r="B154" s="67"/>
      <c r="C154" s="41"/>
      <c r="D154" s="68"/>
      <c r="E154" s="76"/>
      <c r="F154" s="76"/>
      <c r="G154" s="77"/>
      <c r="H154" s="73"/>
      <c r="I154" s="73"/>
      <c r="J154" s="73"/>
      <c r="K154" s="74"/>
      <c r="L154" s="74"/>
      <c r="M154" s="74"/>
      <c r="N154" s="75"/>
      <c r="O154" s="75"/>
      <c r="P154" s="75"/>
      <c r="Q154" s="41"/>
      <c r="R154" s="41"/>
      <c r="S154" s="41"/>
      <c r="T154" s="42"/>
      <c r="U154" s="97" t="str">
        <f t="shared" ref="U154" si="138">IF(AND(E155&lt;&gt;"",E156&lt;&gt;"",H154&lt;&gt;"",H155&lt;&gt;"",H156&lt;&gt;"",K154&lt;&gt;"",K155&lt;&gt;"",N154&lt;&gt;"",E154&lt;&gt;"",B154&lt;&gt;""),MIN(IF(OR(H156=$AC$3,H156=$AC$4,H156=$AC$5),(E154*E155*E156*1.1*1.338+N155)*K156,IF(OR(H156=$AC$6,H156=$AC$7),(E154*E155*E156*1.1+N155)*K156,"")),N156),IF(AND(E155="",E156="",H154="",H155="",H156="",K154="",K155="",N154="",E154="",B154="",N155=""),"","Doplňte prázdná pole"))</f>
        <v/>
      </c>
      <c r="V154" s="98"/>
      <c r="W154" s="99"/>
    </row>
    <row r="155" spans="1:23" s="7" customFormat="1" ht="11.25" customHeight="1" thickBot="1" x14ac:dyDescent="0.35">
      <c r="A155" s="89"/>
      <c r="B155" s="69"/>
      <c r="C155" s="43"/>
      <c r="D155" s="70"/>
      <c r="E155" s="78"/>
      <c r="F155" s="78"/>
      <c r="G155" s="79"/>
      <c r="H155" s="43"/>
      <c r="I155" s="43"/>
      <c r="J155" s="43"/>
      <c r="K155" s="64"/>
      <c r="L155" s="64"/>
      <c r="M155" s="64"/>
      <c r="N155" s="65"/>
      <c r="O155" s="65"/>
      <c r="P155" s="65"/>
      <c r="Q155" s="43"/>
      <c r="R155" s="43"/>
      <c r="S155" s="43"/>
      <c r="T155" s="44"/>
      <c r="U155" s="100"/>
      <c r="V155" s="101"/>
      <c r="W155" s="102"/>
    </row>
    <row r="156" spans="1:23" s="7" customFormat="1" ht="11.25" customHeight="1" thickBot="1" x14ac:dyDescent="0.35">
      <c r="A156" s="90"/>
      <c r="B156" s="71"/>
      <c r="C156" s="46"/>
      <c r="D156" s="72"/>
      <c r="E156" s="80"/>
      <c r="F156" s="80"/>
      <c r="G156" s="81"/>
      <c r="H156" s="66"/>
      <c r="I156" s="66"/>
      <c r="J156" s="66"/>
      <c r="K156" s="15" t="str">
        <f t="shared" ref="K156" si="139">IF(OR(K154="",K155=""),"",ROUND(K154/K155,2))</f>
        <v/>
      </c>
      <c r="L156" s="15"/>
      <c r="M156" s="16"/>
      <c r="N156" s="17" t="str">
        <f t="shared" ref="N156" si="140">IF(OR(K154="",K155=""),"",IF(OR(H156=$AC$3,H156=$AC$4,H156=$AC$5),(N154*1.338+N155)*K156,IF(OR(H156=$AC$6,H156=$AC$7),(N154+N155)*K156,"")))</f>
        <v/>
      </c>
      <c r="O156" s="18"/>
      <c r="P156" s="19"/>
      <c r="Q156" s="45"/>
      <c r="R156" s="46"/>
      <c r="S156" s="46"/>
      <c r="T156" s="47"/>
      <c r="U156" s="103"/>
      <c r="V156" s="104"/>
      <c r="W156" s="105"/>
    </row>
    <row r="157" spans="1:23" s="7" customFormat="1" ht="11.25" customHeight="1" x14ac:dyDescent="0.3">
      <c r="A157" s="91" t="s">
        <v>78</v>
      </c>
      <c r="B157" s="20"/>
      <c r="C157" s="21"/>
      <c r="D157" s="22"/>
      <c r="E157" s="82"/>
      <c r="F157" s="82"/>
      <c r="G157" s="83"/>
      <c r="H157" s="55"/>
      <c r="I157" s="55"/>
      <c r="J157" s="55"/>
      <c r="K157" s="57"/>
      <c r="L157" s="57"/>
      <c r="M157" s="57"/>
      <c r="N157" s="63"/>
      <c r="O157" s="63"/>
      <c r="P157" s="63"/>
      <c r="Q157" s="21"/>
      <c r="R157" s="21"/>
      <c r="S157" s="21"/>
      <c r="T157" s="37"/>
      <c r="U157" s="97" t="str">
        <f t="shared" ref="U157" si="141">IF(AND(E158&lt;&gt;"",E159&lt;&gt;"",H157&lt;&gt;"",H158&lt;&gt;"",H159&lt;&gt;"",K157&lt;&gt;"",K158&lt;&gt;"",N157&lt;&gt;"",E157&lt;&gt;"",B157&lt;&gt;""),MIN(IF(OR(H159=$AC$3,H159=$AC$4,H159=$AC$5),(E157*E158*E159*1.1*1.338+N158)*K159,IF(OR(H159=$AC$6,H159=$AC$7),(E157*E158*E159*1.1+N158)*K159,"")),N159),IF(AND(E158="",E159="",H157="",H158="",H159="",K157="",K158="",N157="",E157="",B157="",N158=""),"","Doplňte prázdná pole"))</f>
        <v/>
      </c>
      <c r="V157" s="98"/>
      <c r="W157" s="99"/>
    </row>
    <row r="158" spans="1:23" s="7" customFormat="1" ht="11.25" customHeight="1" thickBot="1" x14ac:dyDescent="0.35">
      <c r="A158" s="92"/>
      <c r="B158" s="23"/>
      <c r="C158" s="24"/>
      <c r="D158" s="25"/>
      <c r="E158" s="84"/>
      <c r="F158" s="84"/>
      <c r="G158" s="85"/>
      <c r="H158" s="24"/>
      <c r="I158" s="24"/>
      <c r="J158" s="24"/>
      <c r="K158" s="58"/>
      <c r="L158" s="58"/>
      <c r="M158" s="58"/>
      <c r="N158" s="59"/>
      <c r="O158" s="59"/>
      <c r="P158" s="59"/>
      <c r="Q158" s="24"/>
      <c r="R158" s="24"/>
      <c r="S158" s="24"/>
      <c r="T158" s="38"/>
      <c r="U158" s="100"/>
      <c r="V158" s="101"/>
      <c r="W158" s="102"/>
    </row>
    <row r="159" spans="1:23" s="7" customFormat="1" ht="11.25" customHeight="1" thickBot="1" x14ac:dyDescent="0.35">
      <c r="A159" s="93"/>
      <c r="B159" s="26"/>
      <c r="C159" s="27"/>
      <c r="D159" s="28"/>
      <c r="E159" s="86"/>
      <c r="F159" s="86"/>
      <c r="G159" s="87"/>
      <c r="H159" s="29"/>
      <c r="I159" s="29"/>
      <c r="J159" s="29"/>
      <c r="K159" s="15" t="str">
        <f t="shared" ref="K159" si="142">IF(OR(K157="",K158=""),"",ROUND(K157/K158,2))</f>
        <v/>
      </c>
      <c r="L159" s="15"/>
      <c r="M159" s="16"/>
      <c r="N159" s="17" t="str">
        <f t="shared" ref="N159" si="143">IF(OR(K157="",K158=""),"",IF(OR(H159=$AC$3,H159=$AC$4,H159=$AC$5),(N157*1.338+N158)*K159,IF(OR(H159=$AC$6,H159=$AC$7),(N157+N158)*K159,"")))</f>
        <v/>
      </c>
      <c r="O159" s="18"/>
      <c r="P159" s="19"/>
      <c r="Q159" s="39"/>
      <c r="R159" s="27"/>
      <c r="S159" s="27"/>
      <c r="T159" s="40"/>
      <c r="U159" s="103"/>
      <c r="V159" s="104"/>
      <c r="W159" s="105"/>
    </row>
    <row r="160" spans="1:23" s="7" customFormat="1" ht="11.25" customHeight="1" x14ac:dyDescent="0.3">
      <c r="A160" s="88" t="s">
        <v>79</v>
      </c>
      <c r="B160" s="67"/>
      <c r="C160" s="41"/>
      <c r="D160" s="68"/>
      <c r="E160" s="76"/>
      <c r="F160" s="76"/>
      <c r="G160" s="77"/>
      <c r="H160" s="73"/>
      <c r="I160" s="73"/>
      <c r="J160" s="73"/>
      <c r="K160" s="74"/>
      <c r="L160" s="74"/>
      <c r="M160" s="74"/>
      <c r="N160" s="75"/>
      <c r="O160" s="75"/>
      <c r="P160" s="75"/>
      <c r="Q160" s="41"/>
      <c r="R160" s="41"/>
      <c r="S160" s="41"/>
      <c r="T160" s="42"/>
      <c r="U160" s="97" t="str">
        <f t="shared" ref="U160" si="144">IF(AND(E161&lt;&gt;"",E162&lt;&gt;"",H160&lt;&gt;"",H161&lt;&gt;"",H162&lt;&gt;"",K160&lt;&gt;"",K161&lt;&gt;"",N160&lt;&gt;"",E160&lt;&gt;"",B160&lt;&gt;""),MIN(IF(OR(H162=$AC$3,H162=$AC$4,H162=$AC$5),(E160*E161*E162*1.1*1.338+N161)*K162,IF(OR(H162=$AC$6,H162=$AC$7),(E160*E161*E162*1.1+N161)*K162,"")),N162),IF(AND(E161="",E162="",H160="",H161="",H162="",K160="",K161="",N160="",E160="",B160="",N161=""),"","Doplňte prázdná pole"))</f>
        <v/>
      </c>
      <c r="V160" s="98"/>
      <c r="W160" s="99"/>
    </row>
    <row r="161" spans="1:23" s="7" customFormat="1" ht="11.25" customHeight="1" thickBot="1" x14ac:dyDescent="0.35">
      <c r="A161" s="89"/>
      <c r="B161" s="69"/>
      <c r="C161" s="43"/>
      <c r="D161" s="70"/>
      <c r="E161" s="78"/>
      <c r="F161" s="78"/>
      <c r="G161" s="79"/>
      <c r="H161" s="43"/>
      <c r="I161" s="43"/>
      <c r="J161" s="43"/>
      <c r="K161" s="64"/>
      <c r="L161" s="64"/>
      <c r="M161" s="64"/>
      <c r="N161" s="65"/>
      <c r="O161" s="65"/>
      <c r="P161" s="65"/>
      <c r="Q161" s="43"/>
      <c r="R161" s="43"/>
      <c r="S161" s="43"/>
      <c r="T161" s="44"/>
      <c r="U161" s="100"/>
      <c r="V161" s="101"/>
      <c r="W161" s="102"/>
    </row>
    <row r="162" spans="1:23" s="7" customFormat="1" ht="11.25" customHeight="1" thickBot="1" x14ac:dyDescent="0.35">
      <c r="A162" s="90"/>
      <c r="B162" s="71"/>
      <c r="C162" s="46"/>
      <c r="D162" s="72"/>
      <c r="E162" s="80"/>
      <c r="F162" s="80"/>
      <c r="G162" s="81"/>
      <c r="H162" s="66"/>
      <c r="I162" s="66"/>
      <c r="J162" s="66"/>
      <c r="K162" s="15" t="str">
        <f t="shared" ref="K162" si="145">IF(OR(K160="",K161=""),"",ROUND(K160/K161,2))</f>
        <v/>
      </c>
      <c r="L162" s="15"/>
      <c r="M162" s="16"/>
      <c r="N162" s="17" t="str">
        <f t="shared" ref="N162" si="146">IF(OR(K160="",K161=""),"",IF(OR(H162=$AC$3,H162=$AC$4,H162=$AC$5),(N160*1.338+N161)*K162,IF(OR(H162=$AC$6,H162=$AC$7),(N160+N161)*K162,"")))</f>
        <v/>
      </c>
      <c r="O162" s="18"/>
      <c r="P162" s="19"/>
      <c r="Q162" s="45"/>
      <c r="R162" s="46"/>
      <c r="S162" s="46"/>
      <c r="T162" s="47"/>
      <c r="U162" s="103"/>
      <c r="V162" s="104"/>
      <c r="W162" s="105"/>
    </row>
  </sheetData>
  <sheetProtection algorithmName="SHA-512" hashValue="CCyzfdgtXvi3vzkfU6+1ojXaEuMguJEFIEm8CMAejFkWbdrfF6MZuoDvLJLJBsvj0FKOjbUcirlfU8LNg4cvEQ==" saltValue="tuVLrserhfvprDsyA1Ddjg==" spinCount="100000" sheet="1" objects="1" scenarios="1"/>
  <mergeCells count="835">
    <mergeCell ref="A2:W2"/>
    <mergeCell ref="H3:W3"/>
    <mergeCell ref="H4:W4"/>
    <mergeCell ref="H5:W5"/>
    <mergeCell ref="H6:W6"/>
    <mergeCell ref="H7:W7"/>
    <mergeCell ref="H8:W8"/>
    <mergeCell ref="T9:W9"/>
    <mergeCell ref="E8:G8"/>
    <mergeCell ref="A3:D9"/>
    <mergeCell ref="R9:S9"/>
    <mergeCell ref="K9:Q9"/>
    <mergeCell ref="I9:J9"/>
    <mergeCell ref="E9:H9"/>
    <mergeCell ref="E3:G3"/>
    <mergeCell ref="E4:G4"/>
    <mergeCell ref="E5:G5"/>
    <mergeCell ref="E6:G6"/>
    <mergeCell ref="E7:G7"/>
    <mergeCell ref="E154:G154"/>
    <mergeCell ref="E155:G155"/>
    <mergeCell ref="E156:G156"/>
    <mergeCell ref="E157:G157"/>
    <mergeCell ref="E158:G158"/>
    <mergeCell ref="E159:G159"/>
    <mergeCell ref="E160:G160"/>
    <mergeCell ref="E161:G161"/>
    <mergeCell ref="E10:G10"/>
    <mergeCell ref="E11:G11"/>
    <mergeCell ref="E12:G12"/>
    <mergeCell ref="E13:G13"/>
    <mergeCell ref="E14:G14"/>
    <mergeCell ref="E15:G15"/>
    <mergeCell ref="A22:A24"/>
    <mergeCell ref="A25:A27"/>
    <mergeCell ref="A28:A30"/>
    <mergeCell ref="A31:A33"/>
    <mergeCell ref="Q160:T162"/>
    <mergeCell ref="H161:J161"/>
    <mergeCell ref="K161:M161"/>
    <mergeCell ref="N161:P161"/>
    <mergeCell ref="H162:J162"/>
    <mergeCell ref="E162:G162"/>
    <mergeCell ref="A154:A156"/>
    <mergeCell ref="A157:A159"/>
    <mergeCell ref="A160:A162"/>
    <mergeCell ref="B160:D162"/>
    <mergeCell ref="H160:J160"/>
    <mergeCell ref="B157:D159"/>
    <mergeCell ref="B154:D156"/>
    <mergeCell ref="H154:J154"/>
    <mergeCell ref="K162:M162"/>
    <mergeCell ref="N162:P162"/>
    <mergeCell ref="K160:M160"/>
    <mergeCell ref="N160:P160"/>
    <mergeCell ref="Q154:T156"/>
    <mergeCell ref="H155:J155"/>
    <mergeCell ref="U157:W159"/>
    <mergeCell ref="U160:W162"/>
    <mergeCell ref="U49:W51"/>
    <mergeCell ref="U52:W54"/>
    <mergeCell ref="U55:W57"/>
    <mergeCell ref="U58:W60"/>
    <mergeCell ref="U61:W63"/>
    <mergeCell ref="U64:W66"/>
    <mergeCell ref="U67:W69"/>
    <mergeCell ref="U70:W72"/>
    <mergeCell ref="U73:W75"/>
    <mergeCell ref="U76:W78"/>
    <mergeCell ref="U79:W81"/>
    <mergeCell ref="U136:W138"/>
    <mergeCell ref="U139:W141"/>
    <mergeCell ref="U142:W144"/>
    <mergeCell ref="U145:W147"/>
    <mergeCell ref="U148:W150"/>
    <mergeCell ref="U151:W153"/>
    <mergeCell ref="U154:W156"/>
    <mergeCell ref="U22:W24"/>
    <mergeCell ref="U25:W27"/>
    <mergeCell ref="U28:W30"/>
    <mergeCell ref="U31:W33"/>
    <mergeCell ref="U34:W36"/>
    <mergeCell ref="U37:W39"/>
    <mergeCell ref="U40:W42"/>
    <mergeCell ref="U43:W45"/>
    <mergeCell ref="U46:W48"/>
    <mergeCell ref="U124:W126"/>
    <mergeCell ref="U127:W129"/>
    <mergeCell ref="U130:W132"/>
    <mergeCell ref="U133:W135"/>
    <mergeCell ref="U82:W84"/>
    <mergeCell ref="U85:W87"/>
    <mergeCell ref="U88:W90"/>
    <mergeCell ref="U91:W93"/>
    <mergeCell ref="U94:W96"/>
    <mergeCell ref="U97:W99"/>
    <mergeCell ref="U100:W102"/>
    <mergeCell ref="U103:W105"/>
    <mergeCell ref="U106:W108"/>
    <mergeCell ref="U109:W111"/>
    <mergeCell ref="U112:W114"/>
    <mergeCell ref="U115:W117"/>
    <mergeCell ref="U118:W120"/>
    <mergeCell ref="U121:W123"/>
    <mergeCell ref="U16:W18"/>
    <mergeCell ref="U13:W15"/>
    <mergeCell ref="U10:W12"/>
    <mergeCell ref="A10:A12"/>
    <mergeCell ref="A13:A15"/>
    <mergeCell ref="A16:A18"/>
    <mergeCell ref="A19:A21"/>
    <mergeCell ref="U19:W21"/>
    <mergeCell ref="E16:G16"/>
    <mergeCell ref="E17:G17"/>
    <mergeCell ref="E18:G18"/>
    <mergeCell ref="E19:G19"/>
    <mergeCell ref="E20:G20"/>
    <mergeCell ref="E21:G21"/>
    <mergeCell ref="B19:D21"/>
    <mergeCell ref="H16:J16"/>
    <mergeCell ref="B16:D18"/>
    <mergeCell ref="N15:P15"/>
    <mergeCell ref="H18:J18"/>
    <mergeCell ref="N17:P17"/>
    <mergeCell ref="K17:M17"/>
    <mergeCell ref="H17:J17"/>
    <mergeCell ref="N16:P16"/>
    <mergeCell ref="K16:M16"/>
    <mergeCell ref="Q157:T159"/>
    <mergeCell ref="H158:J158"/>
    <mergeCell ref="K158:M158"/>
    <mergeCell ref="N158:P158"/>
    <mergeCell ref="H159:J159"/>
    <mergeCell ref="K159:M159"/>
    <mergeCell ref="N159:P159"/>
    <mergeCell ref="H157:J157"/>
    <mergeCell ref="K157:M157"/>
    <mergeCell ref="N157:P157"/>
    <mergeCell ref="H152:J152"/>
    <mergeCell ref="K152:M152"/>
    <mergeCell ref="N152:P152"/>
    <mergeCell ref="H153:J153"/>
    <mergeCell ref="K153:M153"/>
    <mergeCell ref="N153:P153"/>
    <mergeCell ref="K156:M156"/>
    <mergeCell ref="N156:P156"/>
    <mergeCell ref="K154:M154"/>
    <mergeCell ref="N154:P154"/>
    <mergeCell ref="K155:M155"/>
    <mergeCell ref="N155:P155"/>
    <mergeCell ref="H156:J156"/>
    <mergeCell ref="A148:A150"/>
    <mergeCell ref="A151:A153"/>
    <mergeCell ref="E148:G148"/>
    <mergeCell ref="E149:G149"/>
    <mergeCell ref="E150:G150"/>
    <mergeCell ref="E151:G151"/>
    <mergeCell ref="E152:G152"/>
    <mergeCell ref="E153:G153"/>
    <mergeCell ref="Q148:T150"/>
    <mergeCell ref="H149:J149"/>
    <mergeCell ref="K149:M149"/>
    <mergeCell ref="N149:P149"/>
    <mergeCell ref="H150:J150"/>
    <mergeCell ref="B151:D153"/>
    <mergeCell ref="H151:J151"/>
    <mergeCell ref="K151:M151"/>
    <mergeCell ref="N151:P151"/>
    <mergeCell ref="B148:D150"/>
    <mergeCell ref="H148:J148"/>
    <mergeCell ref="K148:M148"/>
    <mergeCell ref="N148:P148"/>
    <mergeCell ref="K150:M150"/>
    <mergeCell ref="N150:P150"/>
    <mergeCell ref="Q151:T153"/>
    <mergeCell ref="Q145:T147"/>
    <mergeCell ref="H146:J146"/>
    <mergeCell ref="K146:M146"/>
    <mergeCell ref="N146:P146"/>
    <mergeCell ref="H147:J147"/>
    <mergeCell ref="K147:M147"/>
    <mergeCell ref="N147:P147"/>
    <mergeCell ref="B145:D147"/>
    <mergeCell ref="H145:J145"/>
    <mergeCell ref="K145:M145"/>
    <mergeCell ref="N145:P145"/>
    <mergeCell ref="B142:D144"/>
    <mergeCell ref="H142:J142"/>
    <mergeCell ref="K142:M142"/>
    <mergeCell ref="N142:P142"/>
    <mergeCell ref="A142:A144"/>
    <mergeCell ref="A145:A147"/>
    <mergeCell ref="E142:G142"/>
    <mergeCell ref="E143:G143"/>
    <mergeCell ref="E144:G144"/>
    <mergeCell ref="E145:G145"/>
    <mergeCell ref="E146:G146"/>
    <mergeCell ref="E147:G147"/>
    <mergeCell ref="Q142:T144"/>
    <mergeCell ref="H143:J143"/>
    <mergeCell ref="K143:M143"/>
    <mergeCell ref="N143:P143"/>
    <mergeCell ref="H144:J144"/>
    <mergeCell ref="Q139:T141"/>
    <mergeCell ref="H140:J140"/>
    <mergeCell ref="K140:M140"/>
    <mergeCell ref="N140:P140"/>
    <mergeCell ref="H141:J141"/>
    <mergeCell ref="K141:M141"/>
    <mergeCell ref="N141:P141"/>
    <mergeCell ref="K144:M144"/>
    <mergeCell ref="N144:P144"/>
    <mergeCell ref="B139:D141"/>
    <mergeCell ref="H139:J139"/>
    <mergeCell ref="K139:M139"/>
    <mergeCell ref="N139:P139"/>
    <mergeCell ref="B136:D138"/>
    <mergeCell ref="H136:J136"/>
    <mergeCell ref="K136:M136"/>
    <mergeCell ref="N136:P136"/>
    <mergeCell ref="A136:A138"/>
    <mergeCell ref="A139:A141"/>
    <mergeCell ref="E136:G136"/>
    <mergeCell ref="E137:G137"/>
    <mergeCell ref="E138:G138"/>
    <mergeCell ref="E139:G139"/>
    <mergeCell ref="E140:G140"/>
    <mergeCell ref="E141:G141"/>
    <mergeCell ref="Q136:T138"/>
    <mergeCell ref="H137:J137"/>
    <mergeCell ref="K137:M137"/>
    <mergeCell ref="N137:P137"/>
    <mergeCell ref="H138:J138"/>
    <mergeCell ref="Q133:T135"/>
    <mergeCell ref="H134:J134"/>
    <mergeCell ref="K134:M134"/>
    <mergeCell ref="N134:P134"/>
    <mergeCell ref="H135:J135"/>
    <mergeCell ref="K135:M135"/>
    <mergeCell ref="N135:P135"/>
    <mergeCell ref="K138:M138"/>
    <mergeCell ref="N138:P138"/>
    <mergeCell ref="B133:D135"/>
    <mergeCell ref="H133:J133"/>
    <mergeCell ref="K133:M133"/>
    <mergeCell ref="N133:P133"/>
    <mergeCell ref="B130:D132"/>
    <mergeCell ref="H130:J130"/>
    <mergeCell ref="K130:M130"/>
    <mergeCell ref="N130:P130"/>
    <mergeCell ref="A130:A132"/>
    <mergeCell ref="A133:A135"/>
    <mergeCell ref="E130:G130"/>
    <mergeCell ref="E131:G131"/>
    <mergeCell ref="E132:G132"/>
    <mergeCell ref="E133:G133"/>
    <mergeCell ref="E134:G134"/>
    <mergeCell ref="E135:G135"/>
    <mergeCell ref="Q130:T132"/>
    <mergeCell ref="H131:J131"/>
    <mergeCell ref="K131:M131"/>
    <mergeCell ref="N131:P131"/>
    <mergeCell ref="H132:J132"/>
    <mergeCell ref="Q127:T129"/>
    <mergeCell ref="H128:J128"/>
    <mergeCell ref="K128:M128"/>
    <mergeCell ref="N128:P128"/>
    <mergeCell ref="H129:J129"/>
    <mergeCell ref="K129:M129"/>
    <mergeCell ref="N129:P129"/>
    <mergeCell ref="K132:M132"/>
    <mergeCell ref="N132:P132"/>
    <mergeCell ref="B127:D129"/>
    <mergeCell ref="H127:J127"/>
    <mergeCell ref="K127:M127"/>
    <mergeCell ref="N127:P127"/>
    <mergeCell ref="B124:D126"/>
    <mergeCell ref="H124:J124"/>
    <mergeCell ref="K124:M124"/>
    <mergeCell ref="N124:P124"/>
    <mergeCell ref="A124:A126"/>
    <mergeCell ref="A127:A129"/>
    <mergeCell ref="E124:G124"/>
    <mergeCell ref="E125:G125"/>
    <mergeCell ref="E126:G126"/>
    <mergeCell ref="E127:G127"/>
    <mergeCell ref="E128:G128"/>
    <mergeCell ref="E129:G129"/>
    <mergeCell ref="Q124:T126"/>
    <mergeCell ref="H125:J125"/>
    <mergeCell ref="K125:M125"/>
    <mergeCell ref="N125:P125"/>
    <mergeCell ref="H126:J126"/>
    <mergeCell ref="Q121:T123"/>
    <mergeCell ref="H122:J122"/>
    <mergeCell ref="K122:M122"/>
    <mergeCell ref="N122:P122"/>
    <mergeCell ref="H123:J123"/>
    <mergeCell ref="K123:M123"/>
    <mergeCell ref="N123:P123"/>
    <mergeCell ref="K126:M126"/>
    <mergeCell ref="N126:P126"/>
    <mergeCell ref="B121:D123"/>
    <mergeCell ref="H121:J121"/>
    <mergeCell ref="K121:M121"/>
    <mergeCell ref="N121:P121"/>
    <mergeCell ref="B118:D120"/>
    <mergeCell ref="H118:J118"/>
    <mergeCell ref="K118:M118"/>
    <mergeCell ref="N118:P118"/>
    <mergeCell ref="A118:A120"/>
    <mergeCell ref="A121:A123"/>
    <mergeCell ref="E118:G118"/>
    <mergeCell ref="E119:G119"/>
    <mergeCell ref="E120:G120"/>
    <mergeCell ref="E121:G121"/>
    <mergeCell ref="E122:G122"/>
    <mergeCell ref="E123:G123"/>
    <mergeCell ref="Q118:T120"/>
    <mergeCell ref="H119:J119"/>
    <mergeCell ref="K119:M119"/>
    <mergeCell ref="N119:P119"/>
    <mergeCell ref="H120:J120"/>
    <mergeCell ref="Q115:T117"/>
    <mergeCell ref="H116:J116"/>
    <mergeCell ref="K116:M116"/>
    <mergeCell ref="N116:P116"/>
    <mergeCell ref="H117:J117"/>
    <mergeCell ref="K117:M117"/>
    <mergeCell ref="N117:P117"/>
    <mergeCell ref="K120:M120"/>
    <mergeCell ref="N120:P120"/>
    <mergeCell ref="B115:D117"/>
    <mergeCell ref="H115:J115"/>
    <mergeCell ref="K115:M115"/>
    <mergeCell ref="N115:P115"/>
    <mergeCell ref="B112:D114"/>
    <mergeCell ref="H112:J112"/>
    <mergeCell ref="K112:M112"/>
    <mergeCell ref="N112:P112"/>
    <mergeCell ref="A112:A114"/>
    <mergeCell ref="A115:A117"/>
    <mergeCell ref="E112:G112"/>
    <mergeCell ref="E113:G113"/>
    <mergeCell ref="E114:G114"/>
    <mergeCell ref="E115:G115"/>
    <mergeCell ref="E116:G116"/>
    <mergeCell ref="E117:G117"/>
    <mergeCell ref="Q112:T114"/>
    <mergeCell ref="H113:J113"/>
    <mergeCell ref="K113:M113"/>
    <mergeCell ref="N113:P113"/>
    <mergeCell ref="H114:J114"/>
    <mergeCell ref="Q109:T111"/>
    <mergeCell ref="H110:J110"/>
    <mergeCell ref="K110:M110"/>
    <mergeCell ref="N110:P110"/>
    <mergeCell ref="H111:J111"/>
    <mergeCell ref="K111:M111"/>
    <mergeCell ref="N111:P111"/>
    <mergeCell ref="K114:M114"/>
    <mergeCell ref="N114:P114"/>
    <mergeCell ref="B109:D111"/>
    <mergeCell ref="H109:J109"/>
    <mergeCell ref="K109:M109"/>
    <mergeCell ref="N109:P109"/>
    <mergeCell ref="B106:D108"/>
    <mergeCell ref="H106:J106"/>
    <mergeCell ref="K106:M106"/>
    <mergeCell ref="N106:P106"/>
    <mergeCell ref="A106:A108"/>
    <mergeCell ref="A109:A111"/>
    <mergeCell ref="E106:G106"/>
    <mergeCell ref="E107:G107"/>
    <mergeCell ref="E108:G108"/>
    <mergeCell ref="E109:G109"/>
    <mergeCell ref="E110:G110"/>
    <mergeCell ref="E111:G111"/>
    <mergeCell ref="Q106:T108"/>
    <mergeCell ref="H107:J107"/>
    <mergeCell ref="K107:M107"/>
    <mergeCell ref="N107:P107"/>
    <mergeCell ref="H108:J108"/>
    <mergeCell ref="Q103:T105"/>
    <mergeCell ref="H104:J104"/>
    <mergeCell ref="K104:M104"/>
    <mergeCell ref="N104:P104"/>
    <mergeCell ref="H105:J105"/>
    <mergeCell ref="K105:M105"/>
    <mergeCell ref="N105:P105"/>
    <mergeCell ref="K108:M108"/>
    <mergeCell ref="N108:P108"/>
    <mergeCell ref="B103:D105"/>
    <mergeCell ref="H103:J103"/>
    <mergeCell ref="K103:M103"/>
    <mergeCell ref="N103:P103"/>
    <mergeCell ref="B100:D102"/>
    <mergeCell ref="H100:J100"/>
    <mergeCell ref="K100:M100"/>
    <mergeCell ref="N100:P100"/>
    <mergeCell ref="A100:A102"/>
    <mergeCell ref="A103:A105"/>
    <mergeCell ref="E100:G100"/>
    <mergeCell ref="E101:G101"/>
    <mergeCell ref="E102:G102"/>
    <mergeCell ref="E103:G103"/>
    <mergeCell ref="E104:G104"/>
    <mergeCell ref="E105:G105"/>
    <mergeCell ref="Q100:T102"/>
    <mergeCell ref="H101:J101"/>
    <mergeCell ref="K101:M101"/>
    <mergeCell ref="N101:P101"/>
    <mergeCell ref="H102:J102"/>
    <mergeCell ref="Q97:T99"/>
    <mergeCell ref="H98:J98"/>
    <mergeCell ref="K98:M98"/>
    <mergeCell ref="N98:P98"/>
    <mergeCell ref="H99:J99"/>
    <mergeCell ref="K99:M99"/>
    <mergeCell ref="N99:P99"/>
    <mergeCell ref="K102:M102"/>
    <mergeCell ref="N102:P102"/>
    <mergeCell ref="B97:D99"/>
    <mergeCell ref="H97:J97"/>
    <mergeCell ref="K97:M97"/>
    <mergeCell ref="N97:P97"/>
    <mergeCell ref="B94:D96"/>
    <mergeCell ref="H94:J94"/>
    <mergeCell ref="K94:M94"/>
    <mergeCell ref="N94:P94"/>
    <mergeCell ref="A94:A96"/>
    <mergeCell ref="A97:A99"/>
    <mergeCell ref="E94:G94"/>
    <mergeCell ref="E95:G95"/>
    <mergeCell ref="E96:G96"/>
    <mergeCell ref="E97:G97"/>
    <mergeCell ref="E98:G98"/>
    <mergeCell ref="E99:G99"/>
    <mergeCell ref="Q94:T96"/>
    <mergeCell ref="H95:J95"/>
    <mergeCell ref="K95:M95"/>
    <mergeCell ref="N95:P95"/>
    <mergeCell ref="H96:J96"/>
    <mergeCell ref="Q91:T93"/>
    <mergeCell ref="H92:J92"/>
    <mergeCell ref="K92:M92"/>
    <mergeCell ref="N92:P92"/>
    <mergeCell ref="H93:J93"/>
    <mergeCell ref="K93:M93"/>
    <mergeCell ref="N93:P93"/>
    <mergeCell ref="K96:M96"/>
    <mergeCell ref="N96:P96"/>
    <mergeCell ref="B91:D93"/>
    <mergeCell ref="H91:J91"/>
    <mergeCell ref="K91:M91"/>
    <mergeCell ref="N91:P91"/>
    <mergeCell ref="B88:D90"/>
    <mergeCell ref="H88:J88"/>
    <mergeCell ref="K88:M88"/>
    <mergeCell ref="N88:P88"/>
    <mergeCell ref="A88:A90"/>
    <mergeCell ref="A91:A93"/>
    <mergeCell ref="E88:G88"/>
    <mergeCell ref="E89:G89"/>
    <mergeCell ref="E90:G90"/>
    <mergeCell ref="E91:G91"/>
    <mergeCell ref="E92:G92"/>
    <mergeCell ref="E93:G93"/>
    <mergeCell ref="Q88:T90"/>
    <mergeCell ref="H89:J89"/>
    <mergeCell ref="K89:M89"/>
    <mergeCell ref="N89:P89"/>
    <mergeCell ref="H90:J90"/>
    <mergeCell ref="Q85:T87"/>
    <mergeCell ref="H86:J86"/>
    <mergeCell ref="K86:M86"/>
    <mergeCell ref="N86:P86"/>
    <mergeCell ref="H87:J87"/>
    <mergeCell ref="K87:M87"/>
    <mergeCell ref="N87:P87"/>
    <mergeCell ref="K90:M90"/>
    <mergeCell ref="N90:P90"/>
    <mergeCell ref="B85:D87"/>
    <mergeCell ref="H85:J85"/>
    <mergeCell ref="K85:M85"/>
    <mergeCell ref="N85:P85"/>
    <mergeCell ref="B82:D84"/>
    <mergeCell ref="H82:J82"/>
    <mergeCell ref="K82:M82"/>
    <mergeCell ref="N82:P82"/>
    <mergeCell ref="A82:A84"/>
    <mergeCell ref="A85:A87"/>
    <mergeCell ref="E82:G82"/>
    <mergeCell ref="E83:G83"/>
    <mergeCell ref="E84:G84"/>
    <mergeCell ref="E85:G85"/>
    <mergeCell ref="E86:G86"/>
    <mergeCell ref="E87:G87"/>
    <mergeCell ref="Q82:T84"/>
    <mergeCell ref="H83:J83"/>
    <mergeCell ref="K83:M83"/>
    <mergeCell ref="N83:P83"/>
    <mergeCell ref="H84:J84"/>
    <mergeCell ref="Q79:T81"/>
    <mergeCell ref="H80:J80"/>
    <mergeCell ref="K80:M80"/>
    <mergeCell ref="N80:P80"/>
    <mergeCell ref="H81:J81"/>
    <mergeCell ref="K81:M81"/>
    <mergeCell ref="N81:P81"/>
    <mergeCell ref="K84:M84"/>
    <mergeCell ref="N84:P84"/>
    <mergeCell ref="B79:D81"/>
    <mergeCell ref="H79:J79"/>
    <mergeCell ref="K79:M79"/>
    <mergeCell ref="N79:P79"/>
    <mergeCell ref="B76:D78"/>
    <mergeCell ref="H76:J76"/>
    <mergeCell ref="K76:M76"/>
    <mergeCell ref="N76:P76"/>
    <mergeCell ref="A76:A78"/>
    <mergeCell ref="A79:A81"/>
    <mergeCell ref="E76:G76"/>
    <mergeCell ref="E77:G77"/>
    <mergeCell ref="E78:G78"/>
    <mergeCell ref="E79:G79"/>
    <mergeCell ref="E80:G80"/>
    <mergeCell ref="E81:G81"/>
    <mergeCell ref="Q76:T78"/>
    <mergeCell ref="H77:J77"/>
    <mergeCell ref="K77:M77"/>
    <mergeCell ref="N77:P77"/>
    <mergeCell ref="H78:J78"/>
    <mergeCell ref="Q73:T75"/>
    <mergeCell ref="H74:J74"/>
    <mergeCell ref="K74:M74"/>
    <mergeCell ref="N74:P74"/>
    <mergeCell ref="H75:J75"/>
    <mergeCell ref="K75:M75"/>
    <mergeCell ref="N75:P75"/>
    <mergeCell ref="K78:M78"/>
    <mergeCell ref="N78:P78"/>
    <mergeCell ref="B73:D75"/>
    <mergeCell ref="H73:J73"/>
    <mergeCell ref="K73:M73"/>
    <mergeCell ref="N73:P73"/>
    <mergeCell ref="B70:D72"/>
    <mergeCell ref="H70:J70"/>
    <mergeCell ref="K70:M70"/>
    <mergeCell ref="N70:P70"/>
    <mergeCell ref="A70:A72"/>
    <mergeCell ref="A73:A75"/>
    <mergeCell ref="E70:G70"/>
    <mergeCell ref="E71:G71"/>
    <mergeCell ref="E72:G72"/>
    <mergeCell ref="E73:G73"/>
    <mergeCell ref="E74:G74"/>
    <mergeCell ref="E75:G75"/>
    <mergeCell ref="Q70:T72"/>
    <mergeCell ref="H71:J71"/>
    <mergeCell ref="K71:M71"/>
    <mergeCell ref="N71:P71"/>
    <mergeCell ref="H72:J72"/>
    <mergeCell ref="Q67:T69"/>
    <mergeCell ref="H68:J68"/>
    <mergeCell ref="K68:M68"/>
    <mergeCell ref="N68:P68"/>
    <mergeCell ref="H69:J69"/>
    <mergeCell ref="K69:M69"/>
    <mergeCell ref="N69:P69"/>
    <mergeCell ref="K72:M72"/>
    <mergeCell ref="N72:P72"/>
    <mergeCell ref="B67:D69"/>
    <mergeCell ref="H67:J67"/>
    <mergeCell ref="K67:M67"/>
    <mergeCell ref="N67:P67"/>
    <mergeCell ref="B64:D66"/>
    <mergeCell ref="H64:J64"/>
    <mergeCell ref="K64:M64"/>
    <mergeCell ref="N64:P64"/>
    <mergeCell ref="A64:A66"/>
    <mergeCell ref="A67:A69"/>
    <mergeCell ref="E64:G64"/>
    <mergeCell ref="E65:G65"/>
    <mergeCell ref="E66:G66"/>
    <mergeCell ref="E67:G67"/>
    <mergeCell ref="E68:G68"/>
    <mergeCell ref="E69:G69"/>
    <mergeCell ref="Q64:T66"/>
    <mergeCell ref="H65:J65"/>
    <mergeCell ref="K65:M65"/>
    <mergeCell ref="N65:P65"/>
    <mergeCell ref="H66:J66"/>
    <mergeCell ref="Q61:T63"/>
    <mergeCell ref="H62:J62"/>
    <mergeCell ref="K62:M62"/>
    <mergeCell ref="N62:P62"/>
    <mergeCell ref="H63:J63"/>
    <mergeCell ref="K63:M63"/>
    <mergeCell ref="N63:P63"/>
    <mergeCell ref="K66:M66"/>
    <mergeCell ref="N66:P66"/>
    <mergeCell ref="B61:D63"/>
    <mergeCell ref="H61:J61"/>
    <mergeCell ref="K61:M61"/>
    <mergeCell ref="N61:P61"/>
    <mergeCell ref="B58:D60"/>
    <mergeCell ref="H58:J58"/>
    <mergeCell ref="K58:M58"/>
    <mergeCell ref="N58:P58"/>
    <mergeCell ref="A58:A60"/>
    <mergeCell ref="A61:A63"/>
    <mergeCell ref="E58:G58"/>
    <mergeCell ref="E59:G59"/>
    <mergeCell ref="E60:G60"/>
    <mergeCell ref="E61:G61"/>
    <mergeCell ref="E62:G62"/>
    <mergeCell ref="E63:G63"/>
    <mergeCell ref="Q58:T60"/>
    <mergeCell ref="H59:J59"/>
    <mergeCell ref="K59:M59"/>
    <mergeCell ref="N59:P59"/>
    <mergeCell ref="H60:J60"/>
    <mergeCell ref="Q55:T57"/>
    <mergeCell ref="H56:J56"/>
    <mergeCell ref="K56:M56"/>
    <mergeCell ref="N56:P56"/>
    <mergeCell ref="H57:J57"/>
    <mergeCell ref="K57:M57"/>
    <mergeCell ref="N57:P57"/>
    <mergeCell ref="K60:M60"/>
    <mergeCell ref="N60:P60"/>
    <mergeCell ref="B55:D57"/>
    <mergeCell ref="H55:J55"/>
    <mergeCell ref="K55:M55"/>
    <mergeCell ref="N55:P55"/>
    <mergeCell ref="B52:D54"/>
    <mergeCell ref="H52:J52"/>
    <mergeCell ref="K52:M52"/>
    <mergeCell ref="N52:P52"/>
    <mergeCell ref="A52:A54"/>
    <mergeCell ref="A55:A57"/>
    <mergeCell ref="E52:G52"/>
    <mergeCell ref="E53:G53"/>
    <mergeCell ref="E54:G54"/>
    <mergeCell ref="E55:G55"/>
    <mergeCell ref="E56:G56"/>
    <mergeCell ref="E57:G57"/>
    <mergeCell ref="Q52:T54"/>
    <mergeCell ref="H53:J53"/>
    <mergeCell ref="K53:M53"/>
    <mergeCell ref="N53:P53"/>
    <mergeCell ref="H54:J54"/>
    <mergeCell ref="Q49:T51"/>
    <mergeCell ref="H50:J50"/>
    <mergeCell ref="K50:M50"/>
    <mergeCell ref="N50:P50"/>
    <mergeCell ref="H51:J51"/>
    <mergeCell ref="K51:M51"/>
    <mergeCell ref="N51:P51"/>
    <mergeCell ref="K54:M54"/>
    <mergeCell ref="N54:P54"/>
    <mergeCell ref="B49:D51"/>
    <mergeCell ref="H49:J49"/>
    <mergeCell ref="K49:M49"/>
    <mergeCell ref="N49:P49"/>
    <mergeCell ref="B46:D48"/>
    <mergeCell ref="H46:J46"/>
    <mergeCell ref="K46:M46"/>
    <mergeCell ref="N46:P46"/>
    <mergeCell ref="A46:A48"/>
    <mergeCell ref="A49:A51"/>
    <mergeCell ref="E46:G46"/>
    <mergeCell ref="E47:G47"/>
    <mergeCell ref="E48:G48"/>
    <mergeCell ref="E49:G49"/>
    <mergeCell ref="E50:G50"/>
    <mergeCell ref="E51:G51"/>
    <mergeCell ref="Q46:T48"/>
    <mergeCell ref="H47:J47"/>
    <mergeCell ref="K47:M47"/>
    <mergeCell ref="N47:P47"/>
    <mergeCell ref="H48:J48"/>
    <mergeCell ref="Q43:T45"/>
    <mergeCell ref="H44:J44"/>
    <mergeCell ref="K44:M44"/>
    <mergeCell ref="N44:P44"/>
    <mergeCell ref="H45:J45"/>
    <mergeCell ref="K45:M45"/>
    <mergeCell ref="N45:P45"/>
    <mergeCell ref="K48:M48"/>
    <mergeCell ref="N48:P48"/>
    <mergeCell ref="B43:D45"/>
    <mergeCell ref="H43:J43"/>
    <mergeCell ref="K43:M43"/>
    <mergeCell ref="N43:P43"/>
    <mergeCell ref="B40:D42"/>
    <mergeCell ref="H40:J40"/>
    <mergeCell ref="K40:M40"/>
    <mergeCell ref="N40:P40"/>
    <mergeCell ref="A40:A42"/>
    <mergeCell ref="A43:A45"/>
    <mergeCell ref="E40:G40"/>
    <mergeCell ref="E41:G41"/>
    <mergeCell ref="E42:G42"/>
    <mergeCell ref="E43:G43"/>
    <mergeCell ref="E44:G44"/>
    <mergeCell ref="E45:G45"/>
    <mergeCell ref="Q40:T42"/>
    <mergeCell ref="H41:J41"/>
    <mergeCell ref="K41:M41"/>
    <mergeCell ref="N41:P41"/>
    <mergeCell ref="H42:J42"/>
    <mergeCell ref="Q37:T39"/>
    <mergeCell ref="H38:J38"/>
    <mergeCell ref="K38:M38"/>
    <mergeCell ref="N38:P38"/>
    <mergeCell ref="H39:J39"/>
    <mergeCell ref="K39:M39"/>
    <mergeCell ref="N39:P39"/>
    <mergeCell ref="K42:M42"/>
    <mergeCell ref="N42:P42"/>
    <mergeCell ref="B37:D39"/>
    <mergeCell ref="H37:J37"/>
    <mergeCell ref="K37:M37"/>
    <mergeCell ref="N37:P37"/>
    <mergeCell ref="B34:D36"/>
    <mergeCell ref="H34:J34"/>
    <mergeCell ref="K34:M34"/>
    <mergeCell ref="N34:P34"/>
    <mergeCell ref="A34:A36"/>
    <mergeCell ref="A37:A39"/>
    <mergeCell ref="E34:G34"/>
    <mergeCell ref="E35:G35"/>
    <mergeCell ref="E36:G36"/>
    <mergeCell ref="E37:G37"/>
    <mergeCell ref="E38:G38"/>
    <mergeCell ref="E39:G39"/>
    <mergeCell ref="Q34:T36"/>
    <mergeCell ref="H35:J35"/>
    <mergeCell ref="K35:M35"/>
    <mergeCell ref="N35:P35"/>
    <mergeCell ref="H36:J36"/>
    <mergeCell ref="Q31:T33"/>
    <mergeCell ref="H32:J32"/>
    <mergeCell ref="K32:M32"/>
    <mergeCell ref="N32:P32"/>
    <mergeCell ref="H33:J33"/>
    <mergeCell ref="K33:M33"/>
    <mergeCell ref="N33:P33"/>
    <mergeCell ref="K36:M36"/>
    <mergeCell ref="N36:P36"/>
    <mergeCell ref="B31:D33"/>
    <mergeCell ref="H31:J31"/>
    <mergeCell ref="K31:M31"/>
    <mergeCell ref="N31:P31"/>
    <mergeCell ref="B28:D30"/>
    <mergeCell ref="H28:J28"/>
    <mergeCell ref="K28:M28"/>
    <mergeCell ref="N28:P28"/>
    <mergeCell ref="E28:G28"/>
    <mergeCell ref="E29:G29"/>
    <mergeCell ref="E30:G30"/>
    <mergeCell ref="E31:G31"/>
    <mergeCell ref="E32:G32"/>
    <mergeCell ref="E33:G33"/>
    <mergeCell ref="Q28:T30"/>
    <mergeCell ref="H29:J29"/>
    <mergeCell ref="K29:M29"/>
    <mergeCell ref="N29:P29"/>
    <mergeCell ref="H30:J30"/>
    <mergeCell ref="Q25:T27"/>
    <mergeCell ref="H26:J26"/>
    <mergeCell ref="K26:M26"/>
    <mergeCell ref="N26:P26"/>
    <mergeCell ref="H27:J27"/>
    <mergeCell ref="K27:M27"/>
    <mergeCell ref="N27:P27"/>
    <mergeCell ref="K30:M30"/>
    <mergeCell ref="N30:P30"/>
    <mergeCell ref="B25:D27"/>
    <mergeCell ref="H25:J25"/>
    <mergeCell ref="K25:M25"/>
    <mergeCell ref="N25:P25"/>
    <mergeCell ref="B22:D24"/>
    <mergeCell ref="H22:J22"/>
    <mergeCell ref="K22:M22"/>
    <mergeCell ref="N22:P22"/>
    <mergeCell ref="E22:G22"/>
    <mergeCell ref="E23:G23"/>
    <mergeCell ref="E24:G24"/>
    <mergeCell ref="E25:G25"/>
    <mergeCell ref="E26:G26"/>
    <mergeCell ref="E27:G27"/>
    <mergeCell ref="Q22:T24"/>
    <mergeCell ref="H23:J23"/>
    <mergeCell ref="K23:M23"/>
    <mergeCell ref="N23:P23"/>
    <mergeCell ref="H24:J24"/>
    <mergeCell ref="Q19:T21"/>
    <mergeCell ref="H20:J20"/>
    <mergeCell ref="K20:M20"/>
    <mergeCell ref="N20:P20"/>
    <mergeCell ref="H21:J21"/>
    <mergeCell ref="K21:M21"/>
    <mergeCell ref="N21:P21"/>
    <mergeCell ref="K24:M24"/>
    <mergeCell ref="N24:P24"/>
    <mergeCell ref="H19:J19"/>
    <mergeCell ref="K19:M19"/>
    <mergeCell ref="N19:P19"/>
    <mergeCell ref="K18:M18"/>
    <mergeCell ref="N18:P18"/>
    <mergeCell ref="B13:D15"/>
    <mergeCell ref="H15:J15"/>
    <mergeCell ref="Q10:T12"/>
    <mergeCell ref="Q13:T15"/>
    <mergeCell ref="Q16:T18"/>
    <mergeCell ref="K10:M10"/>
    <mergeCell ref="K15:M15"/>
    <mergeCell ref="H10:J10"/>
    <mergeCell ref="H11:J11"/>
    <mergeCell ref="H12:J12"/>
    <mergeCell ref="B10:D12"/>
    <mergeCell ref="H13:J13"/>
    <mergeCell ref="H14:J14"/>
    <mergeCell ref="K11:M11"/>
    <mergeCell ref="K12:M12"/>
    <mergeCell ref="K13:M13"/>
    <mergeCell ref="K14:M14"/>
    <mergeCell ref="N14:P14"/>
    <mergeCell ref="N10:P10"/>
    <mergeCell ref="N11:P11"/>
    <mergeCell ref="N12:P12"/>
    <mergeCell ref="N13:P13"/>
  </mergeCells>
  <phoneticPr fontId="4" type="noConversion"/>
  <dataValidations count="6">
    <dataValidation type="decimal" operator="greaterThanOrEqual" allowBlank="1" showInputMessage="1" showErrorMessage="1" error="Vyplňte kladné číslo." sqref="N13:P14 K160:M160 N16:P17 N19:P20 N22:P23 N25:P26 N28:P29 N31:P32 N34:P35 N37:P38 N40:P41 N43:P44 N46:P47 N49:P50 N52:P53 N55:P56 N58:P59 N61:P62 N64:P65 N67:P68 N70:P71 N73:P74 N76:P77 N79:P80 N82:P83 N85:P86 N88:P89 N91:P92 N94:P95 N97:P98 N100:P101 N103:P104 N106:P107 N109:P110 N112:P113 N115:P116 N118:P119 N121:P122 N124:P125 N127:P128 N130:P131 N133:P134 N136:P137 N139:P140 N142:P143 N145:P146 N148:P149 N151:P152 N154:P155 N157:P158 N160:P161 K16:M16 K19:M19 K22:M22 K25:M25 K28:M28 K31:M31 K34:M34 K37:M37 K40:M40 K43:M43 K46:M46 K49:M49 K52:M52 K55:M55 K58:M58 K61:M61 K64:M64 K67:M67 K70:M70 K73:M73 K76:M76 K79:M79 K82:M82 K85:M85 K88:M88 K91:M91 K94:M94 K97:M97 K100:M100 K103:M103 K106:M106 K109:M109 K112:M112 K115:M115 K118:M118 K121:M121 K124:M124 K127:M127 K130:M130 K133:M133 K136:M136 K139:M139 K142:M142 K145:M145 K148:M148 K151:M151 K154:M154 K157:M157 K13:M13" xr:uid="{4C395336-A31A-478D-841C-EC7D28E220C0}">
      <formula1>0</formula1>
    </dataValidation>
    <dataValidation type="decimal" operator="greaterThanOrEqual" allowBlank="1" showInputMessage="1" showErrorMessage="1" error="Počet hodin odpracovaných u zaměstnavatele nesmí být menší než počet hodin odpracovaných na projektu." sqref="K14:M14 K17:M17 K20:M20 K23:M23 K26:M26 K29:M29 K32:M32 K35:M35 K38:M38 K41:M41 K44:M44 K47:M47 K50:M50 K53:M53 K56:M56 K59:M59 K62:M62 K65:M65 K68:M68 K71:M71 K74:M74 K77:M77 K80:M80 K83:M83 K86:M86 K89:M89 K92:M92 K95:M95 K98:M98 K101:M101 K104:M104 K107:M107 K110:M110 K113:M113 K116:M116 K119:M119 K122:M122 K125:M125 K128:M128 K131:M131 K134:M134 K137:M137 K140:M140 K143:M143 K146:M146 K149:M149 K152:M152 K155:M155 K158:M158 K161:M161" xr:uid="{240B1811-688D-46A0-83BF-EF4E04C49657}">
      <formula1>K13</formula1>
    </dataValidation>
    <dataValidation type="list" allowBlank="1" showInputMessage="1" showErrorMessage="1" sqref="H15:J15 H18:J18 H21:J21 H24:J24 H27:J27 H30:J30 H33:J33 H36:J36 H39:J39 H42:J42 H45:J45 H48:J48 H51:J51 H54:J54 H57:J57 H60:J60 H63:J63 H66:J66 H69:J69 H72:J72 H75:J75 H78:J78 H81:J81 H84:J84 H87:J87 H90:J90 H93:J93 H96:J96 H99:J99 H102:J102 H105:J105 H108:J108 H111:J111 H114:J114 H117:J117 H120:J120 H123:J123 H126:J126 H129:J129 H132:J132 H135:J135 H138:J138 H141:J141 H144:J144 H147:J147 H150:J150 H153:J153 H156:J156 H159:J159 H162:J162" xr:uid="{F6FE7D41-F927-42C6-96D4-429DEAAAF5BB}">
      <formula1>$AC$3:$AC$7</formula1>
    </dataValidation>
    <dataValidation type="whole" operator="greaterThanOrEqual" allowBlank="1" showInputMessage="1" showErrorMessage="1" error="Vyplňte celé číslo celkového počtu měsíců nárokovaných v etapě." sqref="E13:G13 E16:G16 E19:G19 E22:G22 E25:G25 E28:G28 E31:G31 E34:G34 E37:G37 E40:G40 E43:G43 E46:G46 E49:G49 E52:G52 E55:G55 E58:G58 E61:G61 E64:G64 E67:G67 E70:G70 E73:G73 E76:G76 E79:G79 E82:G82 E85:G85 E88:G88 E91:G91 E94:G94 E97:G97 E100:G100 E103:G103 E106:G106 E109:G109 E112:G112 E115:G115 E118:G118 E121:G121 E124:G124 E127:G127 E130:G130 E133:G133 E136:G136 E139:G139 E142:G142 E145:G145 E148:G148 E151:G151 E154:G154 E157:G157 E160:G160" xr:uid="{E0B48BD8-7D74-4B5C-BB60-E30D2BAF3673}">
      <formula1>0</formula1>
    </dataValidation>
    <dataValidation type="decimal" allowBlank="1" showInputMessage="1" showErrorMessage="1" error="Číselný údaj, maximální částka dle Metodiky osobních nákladů je 120 000 Kč." sqref="E161:G161 E17:G17 E20:G20 E23:G23 E26:G26 E29:G29 E32:G32 E35:G35 E38:G38 E41:G41 E44:G44 E47:G47 E50:G50 E53:G53 E56:G56 E59:G59 E62:G62 E65:G65 E68:G68 E71:G71 E74:G74 E77:G77 E80:G80 E83:G83 E86:G86 E89:G89 E92:G92 E95:G95 E98:G98 E101:G101 E104:G104 E107:G107 E110:G110 E113:G113 E116:G116 E119:G119 E122:G122 E125:G125 E128:G128 E131:G131 E134:G134 E137:G137 E140:G140 E143:G143 E146:G146 E149:G149 E152:G152 E155:G155 E158:G158 E14:G14" xr:uid="{1D287346-FF61-49A4-A9BF-C4B7C493D12A}">
      <formula1>0</formula1>
      <formula2>120000</formula2>
    </dataValidation>
    <dataValidation type="decimal" operator="greaterThanOrEqual" allowBlank="1" showInputMessage="1" showErrorMessage="1" error="Číselný údaj" sqref="E15:G15 E18:G18 E21:G21 E24:G24 E27:G27 E30:G30 E33:G33 E36:G36 E39:G39 E42:G42 E45:G45 E48:G48 E51:G51 E54:G54 E57:G57 E60:G60 E63:G63 E66:G66 E69:G69 E72:G72 E75:G75 E78:G78 E81:G81 E84:G84 E87:G87 E90:G90 E93:G93 E96:G96 E99:G99 E102:G102 E105:G105 E108:G108 E111:G111 E114:G114 E117:G117 E120:G120 E123:G123 E126:G126 E129:G129 E132:G132 E135:G135 E138:G138 E141:G141 E144:G144 E147:G147 E150:G150 E153:G153 E156:G156 E159:G159 E162:G162" xr:uid="{AD0EB66D-C501-486A-8DAE-FA65A2220056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34B7-8BBE-468A-A2E1-9B6CC1944AB3}">
  <dimension ref="A3:N109"/>
  <sheetViews>
    <sheetView showGridLines="0" topLeftCell="A11" workbookViewId="0">
      <selection activeCell="E97" sqref="E97"/>
    </sheetView>
  </sheetViews>
  <sheetFormatPr defaultRowHeight="14.5" x14ac:dyDescent="0.35"/>
  <sheetData>
    <row r="3" spans="1:14" ht="15" thickBot="1" x14ac:dyDescent="0.4"/>
    <row r="4" spans="1:14" ht="19" thickBot="1" x14ac:dyDescent="0.5">
      <c r="A4" s="162" t="s">
        <v>80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4"/>
    </row>
    <row r="5" spans="1:14" ht="15" customHeight="1" x14ac:dyDescent="0.35">
      <c r="A5" s="165" t="s">
        <v>81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7"/>
    </row>
    <row r="6" spans="1:14" x14ac:dyDescent="0.35">
      <c r="A6" s="168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70"/>
    </row>
    <row r="7" spans="1:14" x14ac:dyDescent="0.35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70"/>
    </row>
    <row r="8" spans="1:14" x14ac:dyDescent="0.35">
      <c r="A8" s="168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70"/>
    </row>
    <row r="9" spans="1:14" x14ac:dyDescent="0.35">
      <c r="A9" s="168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70"/>
    </row>
    <row r="10" spans="1:14" x14ac:dyDescent="0.35">
      <c r="A10" s="168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70"/>
    </row>
    <row r="11" spans="1:14" ht="15" thickBot="1" x14ac:dyDescent="0.4">
      <c r="A11" s="171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3"/>
    </row>
    <row r="12" spans="1:14" ht="15.75" customHeight="1" thickBot="1" x14ac:dyDescent="0.4">
      <c r="A12" s="183" t="s">
        <v>82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5"/>
    </row>
    <row r="13" spans="1:14" ht="15" thickBot="1" x14ac:dyDescent="0.4">
      <c r="A13" s="174" t="s">
        <v>83</v>
      </c>
      <c r="B13" s="175"/>
      <c r="C13" s="175"/>
      <c r="D13" s="175"/>
      <c r="E13" s="176" t="s">
        <v>84</v>
      </c>
      <c r="F13" s="176"/>
      <c r="G13" s="176"/>
      <c r="H13" s="176"/>
      <c r="I13" s="176"/>
      <c r="J13" s="176"/>
      <c r="K13" s="176"/>
      <c r="L13" s="176"/>
      <c r="M13" s="176"/>
      <c r="N13" s="177"/>
    </row>
    <row r="14" spans="1:14" ht="15" thickBot="1" x14ac:dyDescent="0.4">
      <c r="A14" s="180" t="s">
        <v>85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2"/>
    </row>
    <row r="15" spans="1:14" x14ac:dyDescent="0.35">
      <c r="A15" s="178" t="s">
        <v>1</v>
      </c>
      <c r="B15" s="179"/>
      <c r="C15" s="179"/>
      <c r="D15" s="179"/>
      <c r="E15" s="191" t="s">
        <v>86</v>
      </c>
      <c r="F15" s="191"/>
      <c r="G15" s="191"/>
      <c r="H15" s="191"/>
      <c r="I15" s="191"/>
      <c r="J15" s="191"/>
      <c r="K15" s="191"/>
      <c r="L15" s="191"/>
      <c r="M15" s="191"/>
      <c r="N15" s="192"/>
    </row>
    <row r="16" spans="1:14" ht="15" customHeight="1" x14ac:dyDescent="0.35">
      <c r="A16" s="188" t="s">
        <v>7</v>
      </c>
      <c r="B16" s="189"/>
      <c r="C16" s="189"/>
      <c r="D16" s="189"/>
      <c r="E16" s="186" t="s">
        <v>87</v>
      </c>
      <c r="F16" s="186"/>
      <c r="G16" s="186"/>
      <c r="H16" s="186"/>
      <c r="I16" s="186"/>
      <c r="J16" s="186"/>
      <c r="K16" s="186"/>
      <c r="L16" s="186"/>
      <c r="M16" s="186"/>
      <c r="N16" s="187"/>
    </row>
    <row r="17" spans="1:14" x14ac:dyDescent="0.35">
      <c r="A17" s="188"/>
      <c r="B17" s="189"/>
      <c r="C17" s="189"/>
      <c r="D17" s="189"/>
      <c r="E17" s="186"/>
      <c r="F17" s="186"/>
      <c r="G17" s="186"/>
      <c r="H17" s="186"/>
      <c r="I17" s="186"/>
      <c r="J17" s="186"/>
      <c r="K17" s="186"/>
      <c r="L17" s="186"/>
      <c r="M17" s="186"/>
      <c r="N17" s="187"/>
    </row>
    <row r="18" spans="1:14" ht="15" customHeight="1" x14ac:dyDescent="0.35">
      <c r="A18" s="188" t="s">
        <v>9</v>
      </c>
      <c r="B18" s="189"/>
      <c r="C18" s="189"/>
      <c r="D18" s="189"/>
      <c r="E18" s="186" t="s">
        <v>88</v>
      </c>
      <c r="F18" s="186"/>
      <c r="G18" s="186"/>
      <c r="H18" s="186"/>
      <c r="I18" s="186"/>
      <c r="J18" s="186"/>
      <c r="K18" s="186"/>
      <c r="L18" s="186"/>
      <c r="M18" s="186"/>
      <c r="N18" s="187"/>
    </row>
    <row r="19" spans="1:14" x14ac:dyDescent="0.35">
      <c r="A19" s="188"/>
      <c r="B19" s="189"/>
      <c r="C19" s="189"/>
      <c r="D19" s="189"/>
      <c r="E19" s="186"/>
      <c r="F19" s="186"/>
      <c r="G19" s="186"/>
      <c r="H19" s="186"/>
      <c r="I19" s="186"/>
      <c r="J19" s="186"/>
      <c r="K19" s="186"/>
      <c r="L19" s="186"/>
      <c r="M19" s="186"/>
      <c r="N19" s="187"/>
    </row>
    <row r="20" spans="1:14" x14ac:dyDescent="0.35">
      <c r="A20" s="188"/>
      <c r="B20" s="189"/>
      <c r="C20" s="189"/>
      <c r="D20" s="189"/>
      <c r="E20" s="186"/>
      <c r="F20" s="186"/>
      <c r="G20" s="186"/>
      <c r="H20" s="186"/>
      <c r="I20" s="186"/>
      <c r="J20" s="186"/>
      <c r="K20" s="186"/>
      <c r="L20" s="186"/>
      <c r="M20" s="186"/>
      <c r="N20" s="187"/>
    </row>
    <row r="21" spans="1:14" x14ac:dyDescent="0.35">
      <c r="A21" s="188"/>
      <c r="B21" s="189"/>
      <c r="C21" s="189"/>
      <c r="D21" s="189"/>
      <c r="E21" s="186"/>
      <c r="F21" s="186"/>
      <c r="G21" s="186"/>
      <c r="H21" s="186"/>
      <c r="I21" s="186"/>
      <c r="J21" s="186"/>
      <c r="K21" s="186"/>
      <c r="L21" s="186"/>
      <c r="M21" s="186"/>
      <c r="N21" s="187"/>
    </row>
    <row r="22" spans="1:14" x14ac:dyDescent="0.35">
      <c r="A22" s="188"/>
      <c r="B22" s="189"/>
      <c r="C22" s="189"/>
      <c r="D22" s="189"/>
      <c r="E22" s="186"/>
      <c r="F22" s="186"/>
      <c r="G22" s="186"/>
      <c r="H22" s="186"/>
      <c r="I22" s="186"/>
      <c r="J22" s="186"/>
      <c r="K22" s="186"/>
      <c r="L22" s="186"/>
      <c r="M22" s="186"/>
      <c r="N22" s="187"/>
    </row>
    <row r="23" spans="1:14" x14ac:dyDescent="0.35">
      <c r="A23" s="188"/>
      <c r="B23" s="189"/>
      <c r="C23" s="189"/>
      <c r="D23" s="189"/>
      <c r="E23" s="186"/>
      <c r="F23" s="186"/>
      <c r="G23" s="186"/>
      <c r="H23" s="186"/>
      <c r="I23" s="186"/>
      <c r="J23" s="186"/>
      <c r="K23" s="186"/>
      <c r="L23" s="186"/>
      <c r="M23" s="186"/>
      <c r="N23" s="187"/>
    </row>
    <row r="24" spans="1:14" x14ac:dyDescent="0.35">
      <c r="A24" s="188"/>
      <c r="B24" s="189"/>
      <c r="C24" s="189"/>
      <c r="D24" s="189"/>
      <c r="E24" s="186"/>
      <c r="F24" s="186"/>
      <c r="G24" s="186"/>
      <c r="H24" s="186"/>
      <c r="I24" s="186"/>
      <c r="J24" s="186"/>
      <c r="K24" s="186"/>
      <c r="L24" s="186"/>
      <c r="M24" s="186"/>
      <c r="N24" s="187"/>
    </row>
    <row r="25" spans="1:14" ht="15" customHeight="1" x14ac:dyDescent="0.35">
      <c r="A25" s="190" t="s">
        <v>11</v>
      </c>
      <c r="B25" s="186"/>
      <c r="C25" s="186"/>
      <c r="D25" s="186"/>
      <c r="E25" s="186" t="s">
        <v>89</v>
      </c>
      <c r="F25" s="186"/>
      <c r="G25" s="186"/>
      <c r="H25" s="186"/>
      <c r="I25" s="186"/>
      <c r="J25" s="186"/>
      <c r="K25" s="186"/>
      <c r="L25" s="186"/>
      <c r="M25" s="186"/>
      <c r="N25" s="187"/>
    </row>
    <row r="26" spans="1:14" x14ac:dyDescent="0.35">
      <c r="A26" s="190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7"/>
    </row>
    <row r="27" spans="1:14" ht="15" thickBot="1" x14ac:dyDescent="0.4">
      <c r="A27" s="215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4"/>
    </row>
    <row r="28" spans="1:14" ht="15" thickBot="1" x14ac:dyDescent="0.4">
      <c r="A28" s="183" t="s">
        <v>90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5"/>
    </row>
    <row r="29" spans="1:14" ht="15" customHeight="1" x14ac:dyDescent="0.35">
      <c r="A29" s="193" t="s">
        <v>16</v>
      </c>
      <c r="B29" s="194"/>
      <c r="C29" s="194"/>
      <c r="D29" s="195"/>
      <c r="E29" s="207" t="s">
        <v>91</v>
      </c>
      <c r="F29" s="194"/>
      <c r="G29" s="194"/>
      <c r="H29" s="194"/>
      <c r="I29" s="194"/>
      <c r="J29" s="194"/>
      <c r="K29" s="194"/>
      <c r="L29" s="194"/>
      <c r="M29" s="194"/>
      <c r="N29" s="208"/>
    </row>
    <row r="30" spans="1:14" x14ac:dyDescent="0.35">
      <c r="A30" s="196"/>
      <c r="B30" s="197"/>
      <c r="C30" s="197"/>
      <c r="D30" s="198"/>
      <c r="E30" s="205"/>
      <c r="F30" s="197"/>
      <c r="G30" s="197"/>
      <c r="H30" s="197"/>
      <c r="I30" s="197"/>
      <c r="J30" s="197"/>
      <c r="K30" s="197"/>
      <c r="L30" s="197"/>
      <c r="M30" s="197"/>
      <c r="N30" s="206"/>
    </row>
    <row r="31" spans="1:14" x14ac:dyDescent="0.35">
      <c r="A31" s="199"/>
      <c r="B31" s="200"/>
      <c r="C31" s="200"/>
      <c r="D31" s="201"/>
      <c r="E31" s="209"/>
      <c r="F31" s="200"/>
      <c r="G31" s="200"/>
      <c r="H31" s="200"/>
      <c r="I31" s="200"/>
      <c r="J31" s="200"/>
      <c r="K31" s="200"/>
      <c r="L31" s="200"/>
      <c r="M31" s="200"/>
      <c r="N31" s="210"/>
    </row>
    <row r="32" spans="1:14" x14ac:dyDescent="0.35">
      <c r="A32" s="211" t="s">
        <v>22</v>
      </c>
      <c r="B32" s="203"/>
      <c r="C32" s="203"/>
      <c r="D32" s="212"/>
      <c r="E32" s="202" t="s">
        <v>92</v>
      </c>
      <c r="F32" s="203"/>
      <c r="G32" s="203"/>
      <c r="H32" s="203"/>
      <c r="I32" s="203"/>
      <c r="J32" s="203"/>
      <c r="K32" s="203"/>
      <c r="L32" s="203"/>
      <c r="M32" s="203"/>
      <c r="N32" s="204"/>
    </row>
    <row r="33" spans="1:14" x14ac:dyDescent="0.35">
      <c r="A33" s="196"/>
      <c r="B33" s="197"/>
      <c r="C33" s="197"/>
      <c r="D33" s="198"/>
      <c r="E33" s="205"/>
      <c r="F33" s="197"/>
      <c r="G33" s="197"/>
      <c r="H33" s="197"/>
      <c r="I33" s="197"/>
      <c r="J33" s="197"/>
      <c r="K33" s="197"/>
      <c r="L33" s="197"/>
      <c r="M33" s="197"/>
      <c r="N33" s="206"/>
    </row>
    <row r="34" spans="1:14" x14ac:dyDescent="0.35">
      <c r="A34" s="196"/>
      <c r="B34" s="197"/>
      <c r="C34" s="197"/>
      <c r="D34" s="198"/>
      <c r="E34" s="205"/>
      <c r="F34" s="197"/>
      <c r="G34" s="197"/>
      <c r="H34" s="197"/>
      <c r="I34" s="197"/>
      <c r="J34" s="197"/>
      <c r="K34" s="197"/>
      <c r="L34" s="197"/>
      <c r="M34" s="197"/>
      <c r="N34" s="206"/>
    </row>
    <row r="35" spans="1:14" x14ac:dyDescent="0.35">
      <c r="A35" s="196"/>
      <c r="B35" s="197"/>
      <c r="C35" s="197"/>
      <c r="D35" s="198"/>
      <c r="E35" s="205"/>
      <c r="F35" s="197"/>
      <c r="G35" s="197"/>
      <c r="H35" s="197"/>
      <c r="I35" s="197"/>
      <c r="J35" s="197"/>
      <c r="K35" s="197"/>
      <c r="L35" s="197"/>
      <c r="M35" s="197"/>
      <c r="N35" s="206"/>
    </row>
    <row r="36" spans="1:14" x14ac:dyDescent="0.35">
      <c r="A36" s="196"/>
      <c r="B36" s="197"/>
      <c r="C36" s="197"/>
      <c r="D36" s="198"/>
      <c r="E36" s="205"/>
      <c r="F36" s="197"/>
      <c r="G36" s="197"/>
      <c r="H36" s="197"/>
      <c r="I36" s="197"/>
      <c r="J36" s="197"/>
      <c r="K36" s="197"/>
      <c r="L36" s="197"/>
      <c r="M36" s="197"/>
      <c r="N36" s="206"/>
    </row>
    <row r="37" spans="1:14" x14ac:dyDescent="0.35">
      <c r="A37" s="196"/>
      <c r="B37" s="197"/>
      <c r="C37" s="197"/>
      <c r="D37" s="198"/>
      <c r="E37" s="205"/>
      <c r="F37" s="197"/>
      <c r="G37" s="197"/>
      <c r="H37" s="197"/>
      <c r="I37" s="197"/>
      <c r="J37" s="197"/>
      <c r="K37" s="197"/>
      <c r="L37" s="197"/>
      <c r="M37" s="197"/>
      <c r="N37" s="206"/>
    </row>
    <row r="38" spans="1:14" x14ac:dyDescent="0.35">
      <c r="A38" s="211" t="s">
        <v>93</v>
      </c>
      <c r="B38" s="203"/>
      <c r="C38" s="203"/>
      <c r="D38" s="212"/>
      <c r="E38" s="202" t="s">
        <v>94</v>
      </c>
      <c r="F38" s="203"/>
      <c r="G38" s="203"/>
      <c r="H38" s="203"/>
      <c r="I38" s="203"/>
      <c r="J38" s="203"/>
      <c r="K38" s="203"/>
      <c r="L38" s="203"/>
      <c r="M38" s="203"/>
      <c r="N38" s="204"/>
    </row>
    <row r="39" spans="1:14" x14ac:dyDescent="0.35">
      <c r="A39" s="196"/>
      <c r="B39" s="197"/>
      <c r="C39" s="197"/>
      <c r="D39" s="198"/>
      <c r="E39" s="205"/>
      <c r="F39" s="197"/>
      <c r="G39" s="197"/>
      <c r="H39" s="197"/>
      <c r="I39" s="197"/>
      <c r="J39" s="197"/>
      <c r="K39" s="197"/>
      <c r="L39" s="197"/>
      <c r="M39" s="197"/>
      <c r="N39" s="206"/>
    </row>
    <row r="40" spans="1:14" x14ac:dyDescent="0.35">
      <c r="A40" s="196"/>
      <c r="B40" s="197"/>
      <c r="C40" s="197"/>
      <c r="D40" s="198"/>
      <c r="E40" s="205"/>
      <c r="F40" s="197"/>
      <c r="G40" s="197"/>
      <c r="H40" s="197"/>
      <c r="I40" s="197"/>
      <c r="J40" s="197"/>
      <c r="K40" s="197"/>
      <c r="L40" s="197"/>
      <c r="M40" s="197"/>
      <c r="N40" s="206"/>
    </row>
    <row r="41" spans="1:14" x14ac:dyDescent="0.35">
      <c r="A41" s="199"/>
      <c r="B41" s="200"/>
      <c r="C41" s="200"/>
      <c r="D41" s="201"/>
      <c r="E41" s="209"/>
      <c r="F41" s="200"/>
      <c r="G41" s="200"/>
      <c r="H41" s="200"/>
      <c r="I41" s="200"/>
      <c r="J41" s="200"/>
      <c r="K41" s="200"/>
      <c r="L41" s="200"/>
      <c r="M41" s="200"/>
      <c r="N41" s="210"/>
    </row>
    <row r="42" spans="1:14" x14ac:dyDescent="0.35">
      <c r="A42" s="190" t="s">
        <v>17</v>
      </c>
      <c r="B42" s="186"/>
      <c r="C42" s="186"/>
      <c r="D42" s="186"/>
      <c r="E42" s="186" t="s">
        <v>95</v>
      </c>
      <c r="F42" s="186"/>
      <c r="G42" s="186"/>
      <c r="H42" s="186"/>
      <c r="I42" s="186"/>
      <c r="J42" s="186"/>
      <c r="K42" s="186"/>
      <c r="L42" s="186"/>
      <c r="M42" s="186"/>
      <c r="N42" s="187"/>
    </row>
    <row r="43" spans="1:14" x14ac:dyDescent="0.35">
      <c r="A43" s="190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7"/>
    </row>
    <row r="44" spans="1:14" x14ac:dyDescent="0.35">
      <c r="A44" s="190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7"/>
    </row>
    <row r="45" spans="1:14" x14ac:dyDescent="0.35">
      <c r="A45" s="211" t="s">
        <v>23</v>
      </c>
      <c r="B45" s="203"/>
      <c r="C45" s="203"/>
      <c r="D45" s="212"/>
      <c r="E45" s="202" t="s">
        <v>96</v>
      </c>
      <c r="F45" s="203"/>
      <c r="G45" s="203"/>
      <c r="H45" s="203"/>
      <c r="I45" s="203"/>
      <c r="J45" s="203"/>
      <c r="K45" s="203"/>
      <c r="L45" s="203"/>
      <c r="M45" s="203"/>
      <c r="N45" s="204"/>
    </row>
    <row r="46" spans="1:14" x14ac:dyDescent="0.35">
      <c r="A46" s="196"/>
      <c r="B46" s="197"/>
      <c r="C46" s="197"/>
      <c r="D46" s="198"/>
      <c r="E46" s="205"/>
      <c r="F46" s="197"/>
      <c r="G46" s="197"/>
      <c r="H46" s="197"/>
      <c r="I46" s="197"/>
      <c r="J46" s="197"/>
      <c r="K46" s="197"/>
      <c r="L46" s="197"/>
      <c r="M46" s="197"/>
      <c r="N46" s="206"/>
    </row>
    <row r="47" spans="1:14" x14ac:dyDescent="0.35">
      <c r="A47" s="196"/>
      <c r="B47" s="197"/>
      <c r="C47" s="197"/>
      <c r="D47" s="198"/>
      <c r="E47" s="205"/>
      <c r="F47" s="197"/>
      <c r="G47" s="197"/>
      <c r="H47" s="197"/>
      <c r="I47" s="197"/>
      <c r="J47" s="197"/>
      <c r="K47" s="197"/>
      <c r="L47" s="197"/>
      <c r="M47" s="197"/>
      <c r="N47" s="206"/>
    </row>
    <row r="48" spans="1:14" x14ac:dyDescent="0.35">
      <c r="A48" s="199"/>
      <c r="B48" s="200"/>
      <c r="C48" s="200"/>
      <c r="D48" s="201"/>
      <c r="E48" s="209"/>
      <c r="F48" s="200"/>
      <c r="G48" s="200"/>
      <c r="H48" s="200"/>
      <c r="I48" s="200"/>
      <c r="J48" s="200"/>
      <c r="K48" s="200"/>
      <c r="L48" s="200"/>
      <c r="M48" s="200"/>
      <c r="N48" s="210"/>
    </row>
    <row r="49" spans="1:14" ht="15" customHeight="1" x14ac:dyDescent="0.35">
      <c r="A49" s="188" t="s">
        <v>27</v>
      </c>
      <c r="B49" s="189"/>
      <c r="C49" s="189"/>
      <c r="D49" s="189"/>
      <c r="E49" s="222" t="s">
        <v>97</v>
      </c>
      <c r="F49" s="222"/>
      <c r="G49" s="222"/>
      <c r="H49" s="222"/>
      <c r="I49" s="222"/>
      <c r="J49" s="222"/>
      <c r="K49" s="222"/>
      <c r="L49" s="222"/>
      <c r="M49" s="222"/>
      <c r="N49" s="223"/>
    </row>
    <row r="50" spans="1:14" x14ac:dyDescent="0.35">
      <c r="A50" s="188"/>
      <c r="B50" s="189"/>
      <c r="C50" s="189"/>
      <c r="D50" s="189"/>
      <c r="E50" s="222"/>
      <c r="F50" s="222"/>
      <c r="G50" s="222"/>
      <c r="H50" s="222"/>
      <c r="I50" s="222"/>
      <c r="J50" s="222"/>
      <c r="K50" s="222"/>
      <c r="L50" s="222"/>
      <c r="M50" s="222"/>
      <c r="N50" s="223"/>
    </row>
    <row r="51" spans="1:14" x14ac:dyDescent="0.35">
      <c r="A51" s="188"/>
      <c r="B51" s="189"/>
      <c r="C51" s="189"/>
      <c r="D51" s="189"/>
      <c r="E51" s="222"/>
      <c r="F51" s="222"/>
      <c r="G51" s="222"/>
      <c r="H51" s="222"/>
      <c r="I51" s="222"/>
      <c r="J51" s="222"/>
      <c r="K51" s="222"/>
      <c r="L51" s="222"/>
      <c r="M51" s="222"/>
      <c r="N51" s="223"/>
    </row>
    <row r="52" spans="1:14" x14ac:dyDescent="0.35">
      <c r="A52" s="188"/>
      <c r="B52" s="189"/>
      <c r="C52" s="189"/>
      <c r="D52" s="189"/>
      <c r="E52" s="222"/>
      <c r="F52" s="222"/>
      <c r="G52" s="222"/>
      <c r="H52" s="222"/>
      <c r="I52" s="222"/>
      <c r="J52" s="222"/>
      <c r="K52" s="222"/>
      <c r="L52" s="222"/>
      <c r="M52" s="222"/>
      <c r="N52" s="223"/>
    </row>
    <row r="53" spans="1:14" x14ac:dyDescent="0.35">
      <c r="A53" s="188"/>
      <c r="B53" s="189"/>
      <c r="C53" s="189"/>
      <c r="D53" s="189"/>
      <c r="E53" s="222"/>
      <c r="F53" s="222"/>
      <c r="G53" s="222"/>
      <c r="H53" s="222"/>
      <c r="I53" s="222"/>
      <c r="J53" s="222"/>
      <c r="K53" s="222"/>
      <c r="L53" s="222"/>
      <c r="M53" s="222"/>
      <c r="N53" s="223"/>
    </row>
    <row r="54" spans="1:14" x14ac:dyDescent="0.35">
      <c r="A54" s="188"/>
      <c r="B54" s="189"/>
      <c r="C54" s="189"/>
      <c r="D54" s="189"/>
      <c r="E54" s="222"/>
      <c r="F54" s="222"/>
      <c r="G54" s="222"/>
      <c r="H54" s="222"/>
      <c r="I54" s="222"/>
      <c r="J54" s="222"/>
      <c r="K54" s="222"/>
      <c r="L54" s="222"/>
      <c r="M54" s="222"/>
      <c r="N54" s="223"/>
    </row>
    <row r="55" spans="1:14" x14ac:dyDescent="0.35">
      <c r="A55" s="188"/>
      <c r="B55" s="189"/>
      <c r="C55" s="189"/>
      <c r="D55" s="189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x14ac:dyDescent="0.35">
      <c r="A56" s="188"/>
      <c r="B56" s="189"/>
      <c r="C56" s="189"/>
      <c r="D56" s="189"/>
      <c r="E56" s="222"/>
      <c r="F56" s="222"/>
      <c r="G56" s="222"/>
      <c r="H56" s="222"/>
      <c r="I56" s="222"/>
      <c r="J56" s="222"/>
      <c r="K56" s="222"/>
      <c r="L56" s="222"/>
      <c r="M56" s="222"/>
      <c r="N56" s="223"/>
    </row>
    <row r="57" spans="1:14" x14ac:dyDescent="0.35">
      <c r="A57" s="188"/>
      <c r="B57" s="189"/>
      <c r="C57" s="189"/>
      <c r="D57" s="189"/>
      <c r="E57" s="222"/>
      <c r="F57" s="222"/>
      <c r="G57" s="222"/>
      <c r="H57" s="222"/>
      <c r="I57" s="222"/>
      <c r="J57" s="222"/>
      <c r="K57" s="222"/>
      <c r="L57" s="222"/>
      <c r="M57" s="222"/>
      <c r="N57" s="223"/>
    </row>
    <row r="58" spans="1:14" x14ac:dyDescent="0.35">
      <c r="A58" s="190" t="s">
        <v>18</v>
      </c>
      <c r="B58" s="186"/>
      <c r="C58" s="186"/>
      <c r="D58" s="186"/>
      <c r="E58" s="186" t="s">
        <v>98</v>
      </c>
      <c r="F58" s="186"/>
      <c r="G58" s="186"/>
      <c r="H58" s="186"/>
      <c r="I58" s="186"/>
      <c r="J58" s="186"/>
      <c r="K58" s="186"/>
      <c r="L58" s="186"/>
      <c r="M58" s="186"/>
      <c r="N58" s="187"/>
    </row>
    <row r="59" spans="1:14" x14ac:dyDescent="0.35">
      <c r="A59" s="190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7"/>
    </row>
    <row r="60" spans="1:14" ht="15" customHeight="1" x14ac:dyDescent="0.35">
      <c r="A60" s="221" t="s">
        <v>24</v>
      </c>
      <c r="B60" s="222"/>
      <c r="C60" s="222"/>
      <c r="D60" s="222"/>
      <c r="E60" s="186" t="s">
        <v>99</v>
      </c>
      <c r="F60" s="186"/>
      <c r="G60" s="186"/>
      <c r="H60" s="186"/>
      <c r="I60" s="186"/>
      <c r="J60" s="186"/>
      <c r="K60" s="186"/>
      <c r="L60" s="186"/>
      <c r="M60" s="186"/>
      <c r="N60" s="187"/>
    </row>
    <row r="61" spans="1:14" x14ac:dyDescent="0.35">
      <c r="A61" s="221"/>
      <c r="B61" s="222"/>
      <c r="C61" s="222"/>
      <c r="D61" s="222"/>
      <c r="E61" s="186"/>
      <c r="F61" s="186"/>
      <c r="G61" s="186"/>
      <c r="H61" s="186"/>
      <c r="I61" s="186"/>
      <c r="J61" s="186"/>
      <c r="K61" s="186"/>
      <c r="L61" s="186"/>
      <c r="M61" s="186"/>
      <c r="N61" s="187"/>
    </row>
    <row r="62" spans="1:14" x14ac:dyDescent="0.35">
      <c r="A62" s="221"/>
      <c r="B62" s="222"/>
      <c r="C62" s="222"/>
      <c r="D62" s="222"/>
      <c r="E62" s="186"/>
      <c r="F62" s="186"/>
      <c r="G62" s="186"/>
      <c r="H62" s="186"/>
      <c r="I62" s="186"/>
      <c r="J62" s="186"/>
      <c r="K62" s="186"/>
      <c r="L62" s="186"/>
      <c r="M62" s="186"/>
      <c r="N62" s="187"/>
    </row>
    <row r="63" spans="1:14" x14ac:dyDescent="0.35">
      <c r="A63" s="221"/>
      <c r="B63" s="222"/>
      <c r="C63" s="222"/>
      <c r="D63" s="222"/>
      <c r="E63" s="186"/>
      <c r="F63" s="186"/>
      <c r="G63" s="186"/>
      <c r="H63" s="186"/>
      <c r="I63" s="186"/>
      <c r="J63" s="186"/>
      <c r="K63" s="186"/>
      <c r="L63" s="186"/>
      <c r="M63" s="186"/>
      <c r="N63" s="187"/>
    </row>
    <row r="64" spans="1:14" x14ac:dyDescent="0.35">
      <c r="A64" s="190" t="s">
        <v>19</v>
      </c>
      <c r="B64" s="186"/>
      <c r="C64" s="186"/>
      <c r="D64" s="186"/>
      <c r="E64" s="186" t="s">
        <v>100</v>
      </c>
      <c r="F64" s="186"/>
      <c r="G64" s="186"/>
      <c r="H64" s="186"/>
      <c r="I64" s="186"/>
      <c r="J64" s="186"/>
      <c r="K64" s="186"/>
      <c r="L64" s="186"/>
      <c r="M64" s="186"/>
      <c r="N64" s="187"/>
    </row>
    <row r="65" spans="1:14" x14ac:dyDescent="0.35">
      <c r="A65" s="190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7"/>
    </row>
    <row r="66" spans="1:14" ht="28.5" customHeight="1" x14ac:dyDescent="0.35">
      <c r="A66" s="190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7"/>
    </row>
    <row r="67" spans="1:14" ht="15" customHeight="1" x14ac:dyDescent="0.35">
      <c r="A67" s="211" t="s">
        <v>101</v>
      </c>
      <c r="B67" s="203"/>
      <c r="C67" s="203"/>
      <c r="D67" s="212"/>
      <c r="E67" s="202" t="s">
        <v>102</v>
      </c>
      <c r="F67" s="203"/>
      <c r="G67" s="203"/>
      <c r="H67" s="203"/>
      <c r="I67" s="203"/>
      <c r="J67" s="203"/>
      <c r="K67" s="203"/>
      <c r="L67" s="203"/>
      <c r="M67" s="203"/>
      <c r="N67" s="204"/>
    </row>
    <row r="68" spans="1:14" x14ac:dyDescent="0.35">
      <c r="A68" s="199"/>
      <c r="B68" s="200"/>
      <c r="C68" s="200"/>
      <c r="D68" s="201"/>
      <c r="E68" s="209"/>
      <c r="F68" s="200"/>
      <c r="G68" s="200"/>
      <c r="H68" s="200"/>
      <c r="I68" s="200"/>
      <c r="J68" s="200"/>
      <c r="K68" s="200"/>
      <c r="L68" s="200"/>
      <c r="M68" s="200"/>
      <c r="N68" s="210"/>
    </row>
    <row r="69" spans="1:14" ht="15" thickBot="1" x14ac:dyDescent="0.4">
      <c r="A69" s="216" t="s">
        <v>20</v>
      </c>
      <c r="B69" s="217"/>
      <c r="C69" s="217"/>
      <c r="D69" s="218"/>
      <c r="E69" s="219" t="s">
        <v>103</v>
      </c>
      <c r="F69" s="217"/>
      <c r="G69" s="217"/>
      <c r="H69" s="217"/>
      <c r="I69" s="217"/>
      <c r="J69" s="217"/>
      <c r="K69" s="217"/>
      <c r="L69" s="217"/>
      <c r="M69" s="217"/>
      <c r="N69" s="220"/>
    </row>
    <row r="70" spans="1:14" ht="15" thickBot="1" x14ac:dyDescent="0.4">
      <c r="A70" s="234" t="s">
        <v>104</v>
      </c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6"/>
    </row>
    <row r="71" spans="1:14" x14ac:dyDescent="0.35">
      <c r="A71" s="237" t="s">
        <v>28</v>
      </c>
      <c r="B71" s="238"/>
      <c r="C71" s="238"/>
      <c r="D71" s="238"/>
      <c r="E71" s="238" t="s">
        <v>105</v>
      </c>
      <c r="F71" s="238"/>
      <c r="G71" s="238"/>
      <c r="H71" s="238"/>
      <c r="I71" s="238"/>
      <c r="J71" s="238"/>
      <c r="K71" s="238"/>
      <c r="L71" s="238"/>
      <c r="M71" s="238"/>
      <c r="N71" s="241"/>
    </row>
    <row r="72" spans="1:14" x14ac:dyDescent="0.35">
      <c r="A72" s="239"/>
      <c r="B72" s="24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2"/>
    </row>
    <row r="73" spans="1:14" x14ac:dyDescent="0.35">
      <c r="A73" s="190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7"/>
    </row>
    <row r="74" spans="1:14" x14ac:dyDescent="0.35">
      <c r="A74" s="190" t="s">
        <v>29</v>
      </c>
      <c r="B74" s="186"/>
      <c r="C74" s="186"/>
      <c r="D74" s="186"/>
      <c r="E74" s="202" t="s">
        <v>106</v>
      </c>
      <c r="F74" s="203"/>
      <c r="G74" s="203"/>
      <c r="H74" s="203"/>
      <c r="I74" s="203"/>
      <c r="J74" s="203"/>
      <c r="K74" s="203"/>
      <c r="L74" s="203"/>
      <c r="M74" s="203"/>
      <c r="N74" s="204"/>
    </row>
    <row r="75" spans="1:14" x14ac:dyDescent="0.35">
      <c r="A75" s="190"/>
      <c r="B75" s="186"/>
      <c r="C75" s="186"/>
      <c r="D75" s="186"/>
      <c r="E75" s="205"/>
      <c r="F75" s="197"/>
      <c r="G75" s="197"/>
      <c r="H75" s="197"/>
      <c r="I75" s="197"/>
      <c r="J75" s="197"/>
      <c r="K75" s="197"/>
      <c r="L75" s="197"/>
      <c r="M75" s="197"/>
      <c r="N75" s="206"/>
    </row>
    <row r="76" spans="1:14" x14ac:dyDescent="0.35">
      <c r="A76" s="190"/>
      <c r="B76" s="186"/>
      <c r="C76" s="186"/>
      <c r="D76" s="186"/>
      <c r="E76" s="205"/>
      <c r="F76" s="197"/>
      <c r="G76" s="197"/>
      <c r="H76" s="197"/>
      <c r="I76" s="197"/>
      <c r="J76" s="197"/>
      <c r="K76" s="197"/>
      <c r="L76" s="197"/>
      <c r="M76" s="197"/>
      <c r="N76" s="206"/>
    </row>
    <row r="77" spans="1:14" x14ac:dyDescent="0.35">
      <c r="A77" s="190" t="s">
        <v>21</v>
      </c>
      <c r="B77" s="186"/>
      <c r="C77" s="186"/>
      <c r="D77" s="186"/>
      <c r="E77" s="186" t="s">
        <v>107</v>
      </c>
      <c r="F77" s="186"/>
      <c r="G77" s="186"/>
      <c r="H77" s="186"/>
      <c r="I77" s="186"/>
      <c r="J77" s="186"/>
      <c r="K77" s="186"/>
      <c r="L77" s="186"/>
      <c r="M77" s="186"/>
      <c r="N77" s="187"/>
    </row>
    <row r="78" spans="1:14" x14ac:dyDescent="0.35">
      <c r="A78" s="190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7"/>
    </row>
    <row r="79" spans="1:14" x14ac:dyDescent="0.35">
      <c r="A79" s="190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7"/>
    </row>
    <row r="80" spans="1:14" x14ac:dyDescent="0.35">
      <c r="A80" s="190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7"/>
    </row>
    <row r="81" spans="1:14" x14ac:dyDescent="0.35">
      <c r="A81" s="190"/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7"/>
    </row>
    <row r="82" spans="1:14" x14ac:dyDescent="0.35">
      <c r="A82" s="190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7"/>
    </row>
    <row r="83" spans="1:14" x14ac:dyDescent="0.35">
      <c r="A83" s="190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7"/>
    </row>
    <row r="84" spans="1:14" x14ac:dyDescent="0.35">
      <c r="A84" s="190" t="s">
        <v>12</v>
      </c>
      <c r="B84" s="186"/>
      <c r="C84" s="186"/>
      <c r="D84" s="186"/>
      <c r="E84" s="186" t="s">
        <v>108</v>
      </c>
      <c r="F84" s="186"/>
      <c r="G84" s="186"/>
      <c r="H84" s="186"/>
      <c r="I84" s="186"/>
      <c r="J84" s="186"/>
      <c r="K84" s="186"/>
      <c r="L84" s="186"/>
      <c r="M84" s="186"/>
      <c r="N84" s="187"/>
    </row>
    <row r="85" spans="1:14" x14ac:dyDescent="0.35">
      <c r="A85" s="190"/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7"/>
    </row>
    <row r="86" spans="1:14" x14ac:dyDescent="0.35">
      <c r="A86" s="190" t="s">
        <v>13</v>
      </c>
      <c r="B86" s="186"/>
      <c r="C86" s="186"/>
      <c r="D86" s="186"/>
      <c r="E86" s="186" t="s">
        <v>109</v>
      </c>
      <c r="F86" s="186"/>
      <c r="G86" s="186"/>
      <c r="H86" s="186"/>
      <c r="I86" s="186"/>
      <c r="J86" s="186"/>
      <c r="K86" s="186"/>
      <c r="L86" s="186"/>
      <c r="M86" s="186"/>
      <c r="N86" s="187"/>
    </row>
    <row r="87" spans="1:14" x14ac:dyDescent="0.35">
      <c r="A87" s="190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7"/>
    </row>
    <row r="88" spans="1:14" ht="15" thickBot="1" x14ac:dyDescent="0.4">
      <c r="A88" s="231"/>
      <c r="B88" s="232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3"/>
    </row>
    <row r="89" spans="1:14" ht="15" thickBot="1" x14ac:dyDescent="0.4">
      <c r="A89" s="224" t="s">
        <v>110</v>
      </c>
      <c r="B89" s="225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6"/>
    </row>
    <row r="90" spans="1:14" x14ac:dyDescent="0.35">
      <c r="A90" s="227" t="s">
        <v>111</v>
      </c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9"/>
    </row>
    <row r="91" spans="1:14" ht="15" thickBot="1" x14ac:dyDescent="0.4">
      <c r="A91" s="244" t="s">
        <v>112</v>
      </c>
      <c r="B91" s="245"/>
      <c r="C91" s="245"/>
      <c r="D91" s="245"/>
      <c r="E91" s="245" t="s">
        <v>84</v>
      </c>
      <c r="F91" s="245"/>
      <c r="G91" s="245"/>
      <c r="H91" s="245"/>
      <c r="I91" s="245"/>
      <c r="J91" s="245"/>
      <c r="K91" s="245"/>
      <c r="L91" s="245"/>
      <c r="M91" s="245"/>
      <c r="N91" s="246"/>
    </row>
    <row r="92" spans="1:14" x14ac:dyDescent="0.35">
      <c r="A92" s="230" t="s">
        <v>113</v>
      </c>
      <c r="B92" s="191"/>
      <c r="C92" s="191"/>
      <c r="D92" s="191"/>
      <c r="E92" s="191" t="s">
        <v>114</v>
      </c>
      <c r="F92" s="191"/>
      <c r="G92" s="191"/>
      <c r="H92" s="191"/>
      <c r="I92" s="191"/>
      <c r="J92" s="191"/>
      <c r="K92" s="191"/>
      <c r="L92" s="191"/>
      <c r="M92" s="191"/>
      <c r="N92" s="192"/>
    </row>
    <row r="93" spans="1:14" x14ac:dyDescent="0.35">
      <c r="A93" s="188" t="s">
        <v>115</v>
      </c>
      <c r="B93" s="189"/>
      <c r="C93" s="189"/>
      <c r="D93" s="189"/>
      <c r="E93" s="189" t="s">
        <v>116</v>
      </c>
      <c r="F93" s="189"/>
      <c r="G93" s="189"/>
      <c r="H93" s="189"/>
      <c r="I93" s="189"/>
      <c r="J93" s="189"/>
      <c r="K93" s="189"/>
      <c r="L93" s="189"/>
      <c r="M93" s="189"/>
      <c r="N93" s="243"/>
    </row>
    <row r="94" spans="1:14" x14ac:dyDescent="0.35">
      <c r="A94" s="190" t="s">
        <v>117</v>
      </c>
      <c r="B94" s="186"/>
      <c r="C94" s="186"/>
      <c r="D94" s="186"/>
      <c r="E94" s="186" t="s">
        <v>118</v>
      </c>
      <c r="F94" s="186"/>
      <c r="G94" s="186"/>
      <c r="H94" s="186"/>
      <c r="I94" s="186"/>
      <c r="J94" s="186"/>
      <c r="K94" s="186"/>
      <c r="L94" s="186"/>
      <c r="M94" s="186"/>
      <c r="N94" s="187"/>
    </row>
    <row r="95" spans="1:14" x14ac:dyDescent="0.35">
      <c r="A95" s="190"/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7"/>
    </row>
    <row r="96" spans="1:14" x14ac:dyDescent="0.35">
      <c r="A96" s="190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7"/>
    </row>
    <row r="97" spans="1:14" x14ac:dyDescent="0.35">
      <c r="A97" s="247" t="s">
        <v>119</v>
      </c>
      <c r="B97" s="248"/>
      <c r="C97" s="248"/>
      <c r="D97" s="249"/>
      <c r="E97" s="253" t="s">
        <v>120</v>
      </c>
      <c r="F97" s="254"/>
      <c r="G97" s="254"/>
      <c r="H97" s="254"/>
      <c r="I97" s="254"/>
      <c r="J97" s="254"/>
      <c r="K97" s="254"/>
      <c r="L97" s="254"/>
      <c r="M97" s="254"/>
      <c r="N97" s="255"/>
    </row>
    <row r="98" spans="1:14" x14ac:dyDescent="0.35">
      <c r="A98" s="250"/>
      <c r="B98" s="251"/>
      <c r="C98" s="251"/>
      <c r="D98" s="252"/>
      <c r="E98" s="256"/>
      <c r="F98" s="257"/>
      <c r="G98" s="257"/>
      <c r="H98" s="257"/>
      <c r="I98" s="257"/>
      <c r="J98" s="257"/>
      <c r="K98" s="257"/>
      <c r="L98" s="257"/>
      <c r="M98" s="257"/>
      <c r="N98" s="258"/>
    </row>
    <row r="99" spans="1:14" x14ac:dyDescent="0.35">
      <c r="A99" s="188" t="s">
        <v>121</v>
      </c>
      <c r="B99" s="189"/>
      <c r="C99" s="189"/>
      <c r="D99" s="189"/>
      <c r="E99" s="189" t="s">
        <v>122</v>
      </c>
      <c r="F99" s="189"/>
      <c r="G99" s="189"/>
      <c r="H99" s="189"/>
      <c r="I99" s="189"/>
      <c r="J99" s="189"/>
      <c r="K99" s="189"/>
      <c r="L99" s="189"/>
      <c r="M99" s="189"/>
      <c r="N99" s="243"/>
    </row>
    <row r="100" spans="1:14" x14ac:dyDescent="0.35">
      <c r="A100" s="188" t="s">
        <v>123</v>
      </c>
      <c r="B100" s="189"/>
      <c r="C100" s="189"/>
      <c r="D100" s="189"/>
      <c r="E100" s="189" t="s">
        <v>122</v>
      </c>
      <c r="F100" s="189"/>
      <c r="G100" s="189"/>
      <c r="H100" s="189"/>
      <c r="I100" s="189"/>
      <c r="J100" s="189"/>
      <c r="K100" s="189"/>
      <c r="L100" s="189"/>
      <c r="M100" s="189"/>
      <c r="N100" s="243"/>
    </row>
    <row r="101" spans="1:14" x14ac:dyDescent="0.35">
      <c r="A101" s="190" t="s">
        <v>124</v>
      </c>
      <c r="B101" s="186"/>
      <c r="C101" s="186"/>
      <c r="D101" s="186"/>
      <c r="E101" s="189" t="s">
        <v>125</v>
      </c>
      <c r="F101" s="189"/>
      <c r="G101" s="189"/>
      <c r="H101" s="189"/>
      <c r="I101" s="189"/>
      <c r="J101" s="189"/>
      <c r="K101" s="189"/>
      <c r="L101" s="189"/>
      <c r="M101" s="189"/>
      <c r="N101" s="243"/>
    </row>
    <row r="102" spans="1:14" ht="15" customHeight="1" x14ac:dyDescent="0.35">
      <c r="A102" s="190" t="s">
        <v>126</v>
      </c>
      <c r="B102" s="186"/>
      <c r="C102" s="186"/>
      <c r="D102" s="186"/>
      <c r="E102" s="186" t="s">
        <v>127</v>
      </c>
      <c r="F102" s="186"/>
      <c r="G102" s="186"/>
      <c r="H102" s="186"/>
      <c r="I102" s="186"/>
      <c r="J102" s="186"/>
      <c r="K102" s="186"/>
      <c r="L102" s="186"/>
      <c r="M102" s="186"/>
      <c r="N102" s="187"/>
    </row>
    <row r="103" spans="1:14" x14ac:dyDescent="0.35">
      <c r="A103" s="190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7"/>
    </row>
    <row r="104" spans="1:14" x14ac:dyDescent="0.35">
      <c r="A104" s="190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7"/>
    </row>
    <row r="105" spans="1:14" x14ac:dyDescent="0.35">
      <c r="A105" s="190" t="s">
        <v>128</v>
      </c>
      <c r="B105" s="186"/>
      <c r="C105" s="186"/>
      <c r="D105" s="186"/>
      <c r="E105" s="186" t="s">
        <v>129</v>
      </c>
      <c r="F105" s="186"/>
      <c r="G105" s="186"/>
      <c r="H105" s="186"/>
      <c r="I105" s="186"/>
      <c r="J105" s="186"/>
      <c r="K105" s="186"/>
      <c r="L105" s="186"/>
      <c r="M105" s="186"/>
      <c r="N105" s="187"/>
    </row>
    <row r="106" spans="1:14" x14ac:dyDescent="0.35">
      <c r="A106" s="190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7"/>
    </row>
    <row r="107" spans="1:14" x14ac:dyDescent="0.35">
      <c r="A107" s="190"/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7"/>
    </row>
    <row r="108" spans="1:14" ht="15" customHeight="1" thickBot="1" x14ac:dyDescent="0.4">
      <c r="A108" s="231" t="s">
        <v>130</v>
      </c>
      <c r="B108" s="232"/>
      <c r="C108" s="232"/>
      <c r="D108" s="232"/>
      <c r="E108" s="232" t="s">
        <v>127</v>
      </c>
      <c r="F108" s="232"/>
      <c r="G108" s="232"/>
      <c r="H108" s="232"/>
      <c r="I108" s="232"/>
      <c r="J108" s="232"/>
      <c r="K108" s="232"/>
      <c r="L108" s="232"/>
      <c r="M108" s="232"/>
      <c r="N108" s="233"/>
    </row>
    <row r="109" spans="1:14" x14ac:dyDescent="0.35">
      <c r="A109" s="10"/>
      <c r="B109" s="10"/>
      <c r="C109" s="10"/>
      <c r="D109" s="10"/>
    </row>
  </sheetData>
  <sheetProtection algorithmName="SHA-512" hashValue="peaYnwiHJkmKXsikWinaxev8CoB+Pkc2T7XQY2Il7Ih0M8BwW081anrzVqxoBo7wqHN/k4ujqvti/G5xl0ie9g==" saltValue="Dz1a3VC6OwMuFdyEmIicxA==" spinCount="100000" sheet="1" objects="1" scenarios="1"/>
  <mergeCells count="72">
    <mergeCell ref="A105:D107"/>
    <mergeCell ref="E105:N107"/>
    <mergeCell ref="A108:D108"/>
    <mergeCell ref="E108:N108"/>
    <mergeCell ref="A100:D100"/>
    <mergeCell ref="E100:N100"/>
    <mergeCell ref="A101:D101"/>
    <mergeCell ref="E101:N101"/>
    <mergeCell ref="A102:D104"/>
    <mergeCell ref="E102:N104"/>
    <mergeCell ref="A99:D99"/>
    <mergeCell ref="E99:N99"/>
    <mergeCell ref="A91:D91"/>
    <mergeCell ref="E91:N91"/>
    <mergeCell ref="A93:D93"/>
    <mergeCell ref="E93:N93"/>
    <mergeCell ref="A94:D96"/>
    <mergeCell ref="E94:N96"/>
    <mergeCell ref="A97:D98"/>
    <mergeCell ref="E97:N98"/>
    <mergeCell ref="A89:N89"/>
    <mergeCell ref="A90:N90"/>
    <mergeCell ref="A92:D92"/>
    <mergeCell ref="E92:N92"/>
    <mergeCell ref="E38:N41"/>
    <mergeCell ref="A84:D85"/>
    <mergeCell ref="E84:N85"/>
    <mergeCell ref="A86:D88"/>
    <mergeCell ref="E86:N88"/>
    <mergeCell ref="E45:N48"/>
    <mergeCell ref="A70:N70"/>
    <mergeCell ref="A71:D73"/>
    <mergeCell ref="E71:N73"/>
    <mergeCell ref="A74:D76"/>
    <mergeCell ref="E74:N76"/>
    <mergeCell ref="A77:D83"/>
    <mergeCell ref="E77:N83"/>
    <mergeCell ref="A45:D48"/>
    <mergeCell ref="A67:D68"/>
    <mergeCell ref="E67:N68"/>
    <mergeCell ref="A69:D69"/>
    <mergeCell ref="E69:N69"/>
    <mergeCell ref="A60:D63"/>
    <mergeCell ref="E60:N63"/>
    <mergeCell ref="A64:D66"/>
    <mergeCell ref="E64:N66"/>
    <mergeCell ref="E49:N57"/>
    <mergeCell ref="A49:D57"/>
    <mergeCell ref="A58:D59"/>
    <mergeCell ref="E58:N59"/>
    <mergeCell ref="E42:N44"/>
    <mergeCell ref="E18:N24"/>
    <mergeCell ref="A18:D24"/>
    <mergeCell ref="A42:D44"/>
    <mergeCell ref="E15:N15"/>
    <mergeCell ref="E16:N17"/>
    <mergeCell ref="A16:D17"/>
    <mergeCell ref="A29:D31"/>
    <mergeCell ref="E32:N37"/>
    <mergeCell ref="E29:N31"/>
    <mergeCell ref="A28:N28"/>
    <mergeCell ref="A32:D37"/>
    <mergeCell ref="A38:D41"/>
    <mergeCell ref="E25:N27"/>
    <mergeCell ref="A25:D27"/>
    <mergeCell ref="A4:N4"/>
    <mergeCell ref="A5:N11"/>
    <mergeCell ref="A13:D13"/>
    <mergeCell ref="E13:N13"/>
    <mergeCell ref="A15:D15"/>
    <mergeCell ref="A14:N14"/>
    <mergeCell ref="A12:N1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2960-1290-4141-8494-EA87F519B8D9}">
  <dimension ref="A3:O67"/>
  <sheetViews>
    <sheetView showGridLines="0" topLeftCell="A27" workbookViewId="0">
      <selection activeCell="B46" sqref="B46:O49"/>
    </sheetView>
  </sheetViews>
  <sheetFormatPr defaultRowHeight="14.5" x14ac:dyDescent="0.35"/>
  <sheetData>
    <row r="3" spans="1:15" ht="15" thickBot="1" x14ac:dyDescent="0.4"/>
    <row r="4" spans="1:15" ht="19" thickBot="1" x14ac:dyDescent="0.5">
      <c r="A4" s="269" t="s">
        <v>131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1"/>
    </row>
    <row r="5" spans="1:15" x14ac:dyDescent="0.35">
      <c r="A5" s="272" t="s">
        <v>132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4"/>
    </row>
    <row r="6" spans="1:15" x14ac:dyDescent="0.35">
      <c r="A6" s="275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7"/>
    </row>
    <row r="7" spans="1:15" x14ac:dyDescent="0.35">
      <c r="A7" s="275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7"/>
    </row>
    <row r="8" spans="1:15" ht="15" thickBot="1" x14ac:dyDescent="0.4">
      <c r="A8" s="278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80"/>
    </row>
    <row r="9" spans="1:15" x14ac:dyDescent="0.35">
      <c r="A9" s="281" t="s">
        <v>133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3"/>
    </row>
    <row r="10" spans="1:15" ht="15" thickBo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</row>
    <row r="11" spans="1:15" ht="15" customHeight="1" x14ac:dyDescent="0.35">
      <c r="A11" s="1"/>
      <c r="B11" s="193" t="s">
        <v>29</v>
      </c>
      <c r="C11" s="194"/>
      <c r="D11" s="287" t="s">
        <v>134</v>
      </c>
      <c r="E11" s="194" t="s">
        <v>135</v>
      </c>
      <c r="F11" s="194"/>
      <c r="G11" s="194"/>
      <c r="H11" s="287" t="s">
        <v>136</v>
      </c>
      <c r="I11" s="194" t="s">
        <v>137</v>
      </c>
      <c r="J11" s="194"/>
      <c r="K11" s="208"/>
      <c r="L11" s="2"/>
      <c r="M11" s="2"/>
      <c r="N11" s="2"/>
      <c r="O11" s="3"/>
    </row>
    <row r="12" spans="1:15" x14ac:dyDescent="0.35">
      <c r="A12" s="1"/>
      <c r="B12" s="196"/>
      <c r="C12" s="197"/>
      <c r="D12" s="288"/>
      <c r="E12" s="197"/>
      <c r="F12" s="197"/>
      <c r="G12" s="197"/>
      <c r="H12" s="288"/>
      <c r="I12" s="197"/>
      <c r="J12" s="197"/>
      <c r="K12" s="206"/>
      <c r="L12" s="2"/>
      <c r="M12" s="2"/>
      <c r="N12" s="2"/>
      <c r="O12" s="3"/>
    </row>
    <row r="13" spans="1:15" x14ac:dyDescent="0.35">
      <c r="A13" s="1"/>
      <c r="B13" s="196"/>
      <c r="C13" s="197"/>
      <c r="D13" s="288"/>
      <c r="E13" s="197"/>
      <c r="F13" s="197"/>
      <c r="G13" s="197"/>
      <c r="H13" s="288"/>
      <c r="I13" s="197"/>
      <c r="J13" s="197"/>
      <c r="K13" s="206"/>
      <c r="L13" s="2"/>
      <c r="M13" s="2"/>
      <c r="N13" s="2"/>
      <c r="O13" s="3"/>
    </row>
    <row r="14" spans="1:15" x14ac:dyDescent="0.35">
      <c r="A14" s="1"/>
      <c r="B14" s="196"/>
      <c r="C14" s="197"/>
      <c r="D14" s="288"/>
      <c r="E14" s="197"/>
      <c r="F14" s="197"/>
      <c r="G14" s="197"/>
      <c r="H14" s="288"/>
      <c r="I14" s="197"/>
      <c r="J14" s="197"/>
      <c r="K14" s="206"/>
      <c r="L14" s="2"/>
      <c r="M14" s="2"/>
      <c r="N14" s="2"/>
      <c r="O14" s="3"/>
    </row>
    <row r="15" spans="1:15" x14ac:dyDescent="0.35">
      <c r="A15" s="1"/>
      <c r="B15" s="196"/>
      <c r="C15" s="197"/>
      <c r="D15" s="288"/>
      <c r="E15" s="197"/>
      <c r="F15" s="197"/>
      <c r="G15" s="197"/>
      <c r="H15" s="288"/>
      <c r="I15" s="197"/>
      <c r="J15" s="197"/>
      <c r="K15" s="206"/>
      <c r="L15" s="2"/>
      <c r="M15" s="2"/>
      <c r="N15" s="2"/>
      <c r="O15" s="3"/>
    </row>
    <row r="16" spans="1:15" x14ac:dyDescent="0.35">
      <c r="A16" s="1"/>
      <c r="B16" s="196"/>
      <c r="C16" s="197"/>
      <c r="D16" s="288"/>
      <c r="E16" s="197"/>
      <c r="F16" s="197"/>
      <c r="G16" s="197"/>
      <c r="H16" s="288"/>
      <c r="I16" s="197"/>
      <c r="J16" s="197"/>
      <c r="K16" s="206"/>
      <c r="L16" s="2"/>
      <c r="M16" s="2"/>
      <c r="N16" s="2"/>
      <c r="O16" s="3"/>
    </row>
    <row r="17" spans="1:15" x14ac:dyDescent="0.35">
      <c r="A17" s="1"/>
      <c r="B17" s="196"/>
      <c r="C17" s="197"/>
      <c r="D17" s="288"/>
      <c r="E17" s="197"/>
      <c r="F17" s="197"/>
      <c r="G17" s="197"/>
      <c r="H17" s="288"/>
      <c r="I17" s="197"/>
      <c r="J17" s="197"/>
      <c r="K17" s="206"/>
      <c r="L17" s="2"/>
      <c r="M17" s="2"/>
      <c r="N17" s="2"/>
      <c r="O17" s="3"/>
    </row>
    <row r="18" spans="1:15" x14ac:dyDescent="0.35">
      <c r="A18" s="1"/>
      <c r="B18" s="196"/>
      <c r="C18" s="197"/>
      <c r="D18" s="288"/>
      <c r="E18" s="197"/>
      <c r="F18" s="197"/>
      <c r="G18" s="197"/>
      <c r="H18" s="288"/>
      <c r="I18" s="197"/>
      <c r="J18" s="197"/>
      <c r="K18" s="206"/>
      <c r="L18" s="2"/>
      <c r="M18" s="2"/>
      <c r="N18" s="2"/>
      <c r="O18" s="3"/>
    </row>
    <row r="19" spans="1:15" ht="15" thickBot="1" x14ac:dyDescent="0.4">
      <c r="A19" s="1"/>
      <c r="B19" s="290"/>
      <c r="C19" s="291"/>
      <c r="D19" s="289"/>
      <c r="E19" s="291"/>
      <c r="F19" s="291"/>
      <c r="G19" s="291"/>
      <c r="H19" s="289"/>
      <c r="I19" s="291"/>
      <c r="J19" s="291"/>
      <c r="K19" s="292"/>
      <c r="L19" s="2"/>
      <c r="M19" s="2"/>
      <c r="N19" s="2"/>
      <c r="O19" s="3"/>
    </row>
    <row r="20" spans="1:15" x14ac:dyDescent="0.3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spans="1:15" x14ac:dyDescent="0.35">
      <c r="A21" s="284" t="s">
        <v>138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1:15" ht="15" thickBot="1" x14ac:dyDescent="0.4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5" ht="15" customHeight="1" x14ac:dyDescent="0.35">
      <c r="A23" s="1"/>
      <c r="B23" s="193" t="s">
        <v>29</v>
      </c>
      <c r="C23" s="194"/>
      <c r="D23" s="194" t="s">
        <v>134</v>
      </c>
      <c r="E23" s="194" t="s">
        <v>139</v>
      </c>
      <c r="F23" s="194"/>
      <c r="G23" s="194"/>
      <c r="H23" s="194" t="s">
        <v>136</v>
      </c>
      <c r="I23" s="194" t="s">
        <v>137</v>
      </c>
      <c r="J23" s="194"/>
      <c r="K23" s="208"/>
      <c r="L23" s="2"/>
      <c r="M23" s="2"/>
      <c r="N23" s="2"/>
      <c r="O23" s="3"/>
    </row>
    <row r="24" spans="1:15" x14ac:dyDescent="0.35">
      <c r="A24" s="1"/>
      <c r="B24" s="196"/>
      <c r="C24" s="197"/>
      <c r="D24" s="197"/>
      <c r="E24" s="197"/>
      <c r="F24" s="197"/>
      <c r="G24" s="197"/>
      <c r="H24" s="197"/>
      <c r="I24" s="197"/>
      <c r="J24" s="197"/>
      <c r="K24" s="206"/>
      <c r="L24" s="2"/>
      <c r="M24" s="2"/>
      <c r="N24" s="2"/>
      <c r="O24" s="3"/>
    </row>
    <row r="25" spans="1:15" x14ac:dyDescent="0.35">
      <c r="A25" s="1"/>
      <c r="B25" s="196"/>
      <c r="C25" s="197"/>
      <c r="D25" s="197"/>
      <c r="E25" s="197"/>
      <c r="F25" s="197"/>
      <c r="G25" s="197"/>
      <c r="H25" s="197"/>
      <c r="I25" s="197"/>
      <c r="J25" s="197"/>
      <c r="K25" s="206"/>
      <c r="L25" s="2"/>
      <c r="M25" s="2"/>
      <c r="N25" s="2"/>
      <c r="O25" s="3"/>
    </row>
    <row r="26" spans="1:15" x14ac:dyDescent="0.35">
      <c r="A26" s="1"/>
      <c r="B26" s="196"/>
      <c r="C26" s="197"/>
      <c r="D26" s="197"/>
      <c r="E26" s="197"/>
      <c r="F26" s="197"/>
      <c r="G26" s="197"/>
      <c r="H26" s="197"/>
      <c r="I26" s="197"/>
      <c r="J26" s="197"/>
      <c r="K26" s="206"/>
      <c r="L26" s="2"/>
      <c r="M26" s="2"/>
      <c r="N26" s="2"/>
      <c r="O26" s="3"/>
    </row>
    <row r="27" spans="1:15" x14ac:dyDescent="0.35">
      <c r="A27" s="1"/>
      <c r="B27" s="196"/>
      <c r="C27" s="197"/>
      <c r="D27" s="197"/>
      <c r="E27" s="197"/>
      <c r="F27" s="197"/>
      <c r="G27" s="197"/>
      <c r="H27" s="197"/>
      <c r="I27" s="197"/>
      <c r="J27" s="197"/>
      <c r="K27" s="206"/>
      <c r="L27" s="2"/>
      <c r="M27" s="2"/>
      <c r="N27" s="2"/>
      <c r="O27" s="3"/>
    </row>
    <row r="28" spans="1:15" x14ac:dyDescent="0.35">
      <c r="A28" s="1"/>
      <c r="B28" s="196"/>
      <c r="C28" s="197"/>
      <c r="D28" s="197"/>
      <c r="E28" s="197"/>
      <c r="F28" s="197"/>
      <c r="G28" s="197"/>
      <c r="H28" s="197"/>
      <c r="I28" s="197"/>
      <c r="J28" s="197"/>
      <c r="K28" s="206"/>
      <c r="L28" s="2"/>
      <c r="M28" s="2"/>
      <c r="N28" s="2"/>
      <c r="O28" s="3"/>
    </row>
    <row r="29" spans="1:15" x14ac:dyDescent="0.35">
      <c r="A29" s="1"/>
      <c r="B29" s="196"/>
      <c r="C29" s="197"/>
      <c r="D29" s="197"/>
      <c r="E29" s="197"/>
      <c r="F29" s="197"/>
      <c r="G29" s="197"/>
      <c r="H29" s="197"/>
      <c r="I29" s="197"/>
      <c r="J29" s="197"/>
      <c r="K29" s="206"/>
      <c r="L29" s="2"/>
      <c r="M29" s="2"/>
      <c r="N29" s="2"/>
      <c r="O29" s="3"/>
    </row>
    <row r="30" spans="1:15" ht="15" thickBot="1" x14ac:dyDescent="0.4">
      <c r="A30" s="1"/>
      <c r="B30" s="290"/>
      <c r="C30" s="291"/>
      <c r="D30" s="291"/>
      <c r="E30" s="291"/>
      <c r="F30" s="291"/>
      <c r="G30" s="291"/>
      <c r="H30" s="291"/>
      <c r="I30" s="291"/>
      <c r="J30" s="291"/>
      <c r="K30" s="292"/>
      <c r="L30" s="2"/>
      <c r="M30" s="2"/>
      <c r="N30" s="2"/>
      <c r="O30" s="3"/>
    </row>
    <row r="31" spans="1:15" ht="15" thickBot="1" x14ac:dyDescent="0.4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 ht="15" thickBot="1" x14ac:dyDescent="0.4">
      <c r="A32" s="300" t="s">
        <v>140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2"/>
    </row>
    <row r="33" spans="1:15" ht="15.75" customHeight="1" x14ac:dyDescent="0.35">
      <c r="A33" s="293" t="s">
        <v>141</v>
      </c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5"/>
    </row>
    <row r="34" spans="1:15" ht="15.75" customHeight="1" x14ac:dyDescent="0.35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1"/>
    </row>
    <row r="35" spans="1:15" ht="15.75" customHeight="1" x14ac:dyDescent="0.35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1"/>
    </row>
    <row r="36" spans="1:15" ht="15.75" customHeight="1" x14ac:dyDescent="0.35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1"/>
    </row>
    <row r="37" spans="1:15" ht="15.75" customHeight="1" x14ac:dyDescent="0.35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1"/>
    </row>
    <row r="38" spans="1:15" ht="15.75" customHeight="1" x14ac:dyDescent="0.35">
      <c r="A38" s="259" t="s">
        <v>142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1"/>
    </row>
    <row r="39" spans="1:15" ht="15.75" customHeight="1" x14ac:dyDescent="0.35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1"/>
    </row>
    <row r="40" spans="1:15" ht="15.75" customHeight="1" x14ac:dyDescent="0.35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5"/>
    </row>
    <row r="41" spans="1:15" ht="15.75" customHeight="1" x14ac:dyDescent="0.35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5"/>
    </row>
    <row r="42" spans="1:15" ht="15" thickBot="1" x14ac:dyDescent="0.4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4"/>
    </row>
    <row r="43" spans="1:15" ht="15" thickBot="1" x14ac:dyDescent="0.4">
      <c r="A43" s="265" t="s">
        <v>143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7"/>
    </row>
    <row r="44" spans="1:15" x14ac:dyDescent="0.35">
      <c r="A44" s="293" t="s">
        <v>144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5"/>
    </row>
    <row r="45" spans="1:15" x14ac:dyDescent="0.35">
      <c r="A45" s="14" t="s">
        <v>30</v>
      </c>
      <c r="B45" s="296" t="s">
        <v>145</v>
      </c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7"/>
    </row>
    <row r="46" spans="1:15" x14ac:dyDescent="0.35">
      <c r="A46" s="268" t="s">
        <v>31</v>
      </c>
      <c r="B46" s="260" t="s">
        <v>146</v>
      </c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1"/>
    </row>
    <row r="47" spans="1:15" x14ac:dyDescent="0.35">
      <c r="A47" s="268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1"/>
    </row>
    <row r="48" spans="1:15" x14ac:dyDescent="0.35">
      <c r="A48" s="268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1"/>
    </row>
    <row r="49" spans="1:15" x14ac:dyDescent="0.35">
      <c r="A49" s="268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1"/>
    </row>
    <row r="50" spans="1:15" x14ac:dyDescent="0.35">
      <c r="A50" s="268" t="s">
        <v>32</v>
      </c>
      <c r="B50" s="260" t="s">
        <v>147</v>
      </c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1"/>
    </row>
    <row r="51" spans="1:15" x14ac:dyDescent="0.35">
      <c r="A51" s="268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1"/>
    </row>
    <row r="52" spans="1:15" x14ac:dyDescent="0.35">
      <c r="A52" s="268"/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1"/>
    </row>
    <row r="53" spans="1:15" ht="15" customHeight="1" x14ac:dyDescent="0.35">
      <c r="A53" s="268"/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1"/>
    </row>
    <row r="54" spans="1:15" ht="15" customHeight="1" x14ac:dyDescent="0.35">
      <c r="A54" s="268" t="s">
        <v>33</v>
      </c>
      <c r="B54" s="260" t="s">
        <v>148</v>
      </c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1"/>
    </row>
    <row r="55" spans="1:15" x14ac:dyDescent="0.35">
      <c r="A55" s="268"/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1"/>
    </row>
    <row r="56" spans="1:15" x14ac:dyDescent="0.35">
      <c r="A56" s="268"/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1"/>
    </row>
    <row r="57" spans="1:15" x14ac:dyDescent="0.35">
      <c r="A57" s="268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1"/>
    </row>
    <row r="58" spans="1:15" x14ac:dyDescent="0.35">
      <c r="A58" s="268" t="s">
        <v>34</v>
      </c>
      <c r="B58" s="298" t="s">
        <v>149</v>
      </c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9"/>
    </row>
    <row r="59" spans="1:15" x14ac:dyDescent="0.35">
      <c r="A59" s="268"/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9"/>
    </row>
    <row r="60" spans="1:15" x14ac:dyDescent="0.35">
      <c r="A60" s="259" t="s">
        <v>150</v>
      </c>
      <c r="B60" s="260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1"/>
    </row>
    <row r="61" spans="1:15" x14ac:dyDescent="0.35">
      <c r="A61" s="259"/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1"/>
    </row>
    <row r="62" spans="1:15" x14ac:dyDescent="0.35">
      <c r="A62" s="259"/>
      <c r="B62" s="260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1"/>
    </row>
    <row r="63" spans="1:15" x14ac:dyDescent="0.35">
      <c r="A63" s="259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1"/>
    </row>
    <row r="64" spans="1:15" ht="15" customHeight="1" x14ac:dyDescent="0.35">
      <c r="A64" s="259" t="s">
        <v>151</v>
      </c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1"/>
    </row>
    <row r="65" spans="1:15" ht="15" customHeight="1" x14ac:dyDescent="0.35">
      <c r="A65" s="259"/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1"/>
    </row>
    <row r="66" spans="1:15" x14ac:dyDescent="0.35">
      <c r="A66" s="259"/>
      <c r="B66" s="260"/>
      <c r="C66" s="260"/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1"/>
    </row>
    <row r="67" spans="1:15" ht="15" thickBot="1" x14ac:dyDescent="0.4">
      <c r="A67" s="262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4"/>
    </row>
  </sheetData>
  <sheetProtection algorithmName="SHA-512" hashValue="drTpKYqJe2HL7tAjAZRBnSOGJ2OPshYGuXd/m0BdYWT8PcT4j7VUMcJZeHuGA+bzxc6nv/CmhZfk3uwy3phW9g==" saltValue="h3iFAtuY+md2ntgSNslibw==" spinCount="100000" sheet="1" objects="1" scenarios="1"/>
  <mergeCells count="30">
    <mergeCell ref="I23:K30"/>
    <mergeCell ref="A60:O63"/>
    <mergeCell ref="A44:O44"/>
    <mergeCell ref="B45:O45"/>
    <mergeCell ref="B46:O49"/>
    <mergeCell ref="B58:O59"/>
    <mergeCell ref="A58:A59"/>
    <mergeCell ref="A32:O32"/>
    <mergeCell ref="A33:O37"/>
    <mergeCell ref="A38:O42"/>
    <mergeCell ref="B23:C30"/>
    <mergeCell ref="D23:D30"/>
    <mergeCell ref="H23:H30"/>
    <mergeCell ref="E23:G30"/>
    <mergeCell ref="A4:O4"/>
    <mergeCell ref="A5:O8"/>
    <mergeCell ref="A9:O9"/>
    <mergeCell ref="A21:O21"/>
    <mergeCell ref="H11:H19"/>
    <mergeCell ref="D11:D19"/>
    <mergeCell ref="B11:C19"/>
    <mergeCell ref="E11:G19"/>
    <mergeCell ref="I11:K19"/>
    <mergeCell ref="A64:O67"/>
    <mergeCell ref="A43:O43"/>
    <mergeCell ref="A46:A49"/>
    <mergeCell ref="B50:O53"/>
    <mergeCell ref="A50:A53"/>
    <mergeCell ref="B54:O57"/>
    <mergeCell ref="A54:A57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8" ma:contentTypeDescription="Vytvoří nový dokument" ma:contentTypeScope="" ma:versionID="572d65f0f0c20b23c51f580b16f81933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53cf47a0b04078e3ea423e531a39ceae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Props1.xml><?xml version="1.0" encoding="utf-8"?>
<ds:datastoreItem xmlns:ds="http://schemas.openxmlformats.org/officeDocument/2006/customXml" ds:itemID="{0EE7C8F0-83A6-43D0-9C85-DC609C144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A9415E-225D-415C-A157-A53F2CB8CA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37BE1-A8B0-4AED-B1A4-D5020278DA37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4c73014-2d47-4464-8eda-064c5291faa3"/>
    <ds:schemaRef ds:uri="http://purl.org/dc/elements/1.1/"/>
    <ds:schemaRef ds:uri="http://schemas.microsoft.com/office/infopath/2007/PartnerControls"/>
    <ds:schemaRef ds:uri="http://schemas.microsoft.com/office/2006/metadata/properties"/>
    <ds:schemaRef ds:uri="0ccbd45e-a229-4bce-9265-cc4149b2165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Formulář</vt:lpstr>
      <vt:lpstr>Pokyny pro vyplnění</vt:lpstr>
      <vt:lpstr>Metodika Osobních nákladů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Superuser</cp:lastModifiedBy>
  <cp:revision/>
  <dcterms:created xsi:type="dcterms:W3CDTF">2022-05-04T10:32:05Z</dcterms:created>
  <dcterms:modified xsi:type="dcterms:W3CDTF">2024-01-22T11:31:18Z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2022-05-04T15:36:10Z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0c7a5e19-d3f2-4d56-9aa7-365a53616479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</Properties>
</file>