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janova\Documents\web stazene\"/>
    </mc:Choice>
  </mc:AlternateContent>
  <xr:revisionPtr revIDLastSave="0" documentId="8_{0FF428BA-BB33-468D-9874-909AB8D7E34B}" xr6:coauthVersionLast="36" xr6:coauthVersionMax="36" xr10:uidLastSave="{00000000-0000-0000-0000-000000000000}"/>
  <bookViews>
    <workbookView xWindow="0" yWindow="0" windowWidth="19200" windowHeight="6930" xr2:uid="{845768AA-3787-449C-8806-796E29AFE317}"/>
  </bookViews>
  <sheets>
    <sheet name="Formulář" sheetId="1" r:id="rId1"/>
    <sheet name="Pokyny pro vyplnění" sheetId="2" r:id="rId2"/>
    <sheet name="Metodika Osobních nákladů"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163" i="1" l="1"/>
  <c r="K163" i="1"/>
  <c r="L160" i="1"/>
  <c r="K160" i="1"/>
  <c r="L157" i="1"/>
  <c r="K157" i="1"/>
  <c r="L154" i="1"/>
  <c r="K154" i="1"/>
  <c r="L151" i="1"/>
  <c r="K151" i="1"/>
  <c r="L148" i="1"/>
  <c r="K148" i="1"/>
  <c r="L145" i="1"/>
  <c r="K145" i="1"/>
  <c r="L142" i="1"/>
  <c r="K142" i="1"/>
  <c r="L139" i="1"/>
  <c r="K139" i="1"/>
  <c r="L136" i="1"/>
  <c r="K136" i="1"/>
  <c r="L133" i="1"/>
  <c r="K133" i="1"/>
  <c r="L130" i="1"/>
  <c r="K130" i="1"/>
  <c r="L127" i="1"/>
  <c r="K127" i="1"/>
  <c r="L124" i="1"/>
  <c r="K124" i="1"/>
  <c r="L121" i="1"/>
  <c r="K121" i="1"/>
  <c r="L118" i="1"/>
  <c r="K118" i="1"/>
  <c r="L115" i="1"/>
  <c r="K115" i="1"/>
  <c r="L112" i="1"/>
  <c r="K112" i="1"/>
  <c r="L109" i="1"/>
  <c r="K109" i="1"/>
  <c r="L106" i="1"/>
  <c r="K106" i="1"/>
  <c r="L103" i="1"/>
  <c r="K103" i="1"/>
  <c r="L100" i="1"/>
  <c r="K100" i="1"/>
  <c r="L97" i="1"/>
  <c r="K97" i="1"/>
  <c r="L94" i="1"/>
  <c r="K94" i="1"/>
  <c r="L91" i="1"/>
  <c r="K91" i="1"/>
  <c r="L88" i="1"/>
  <c r="K88" i="1"/>
  <c r="L85" i="1"/>
  <c r="K85" i="1"/>
  <c r="L82" i="1"/>
  <c r="K82" i="1"/>
  <c r="L79" i="1"/>
  <c r="K79" i="1"/>
  <c r="L76" i="1"/>
  <c r="K76" i="1"/>
  <c r="L73" i="1"/>
  <c r="K73" i="1"/>
  <c r="L70" i="1"/>
  <c r="K70" i="1"/>
  <c r="L67" i="1"/>
  <c r="K67" i="1"/>
  <c r="L64" i="1"/>
  <c r="K64" i="1"/>
  <c r="L61" i="1"/>
  <c r="K61" i="1"/>
  <c r="L58" i="1"/>
  <c r="K58" i="1"/>
  <c r="L55" i="1"/>
  <c r="K55" i="1"/>
  <c r="L52" i="1"/>
  <c r="K52" i="1"/>
  <c r="L49" i="1"/>
  <c r="K49" i="1"/>
  <c r="L46" i="1"/>
  <c r="K46" i="1"/>
  <c r="L43" i="1"/>
  <c r="K43" i="1"/>
  <c r="L40" i="1"/>
  <c r="K40" i="1"/>
  <c r="L37" i="1"/>
  <c r="K37" i="1"/>
  <c r="L34" i="1"/>
  <c r="K34" i="1"/>
  <c r="L31" i="1"/>
  <c r="K31" i="1"/>
  <c r="L28" i="1"/>
  <c r="K28" i="1"/>
  <c r="L25" i="1"/>
  <c r="K25" i="1"/>
  <c r="L22" i="1"/>
  <c r="K22" i="1"/>
  <c r="L16" i="1"/>
  <c r="K16" i="1"/>
  <c r="L19" i="1"/>
  <c r="O19" i="1" s="1"/>
  <c r="K19" i="1"/>
  <c r="O163" i="1"/>
  <c r="V161" i="1" s="1"/>
  <c r="N163" i="1"/>
  <c r="U161" i="1" s="1"/>
  <c r="O160" i="1"/>
  <c r="N160" i="1"/>
  <c r="O157" i="1"/>
  <c r="N157" i="1"/>
  <c r="O154" i="1"/>
  <c r="N154" i="1"/>
  <c r="O151" i="1"/>
  <c r="N151" i="1"/>
  <c r="O148" i="1"/>
  <c r="N148" i="1"/>
  <c r="O145" i="1"/>
  <c r="N145" i="1"/>
  <c r="O142" i="1"/>
  <c r="N142" i="1"/>
  <c r="O139" i="1"/>
  <c r="N139" i="1"/>
  <c r="O136" i="1"/>
  <c r="N136" i="1"/>
  <c r="O133" i="1"/>
  <c r="N133" i="1"/>
  <c r="O130" i="1"/>
  <c r="N130" i="1"/>
  <c r="O127" i="1"/>
  <c r="N127" i="1"/>
  <c r="O124" i="1"/>
  <c r="N124" i="1"/>
  <c r="O121" i="1"/>
  <c r="N121" i="1"/>
  <c r="O118" i="1"/>
  <c r="N118" i="1"/>
  <c r="O115" i="1"/>
  <c r="N115" i="1"/>
  <c r="O112" i="1"/>
  <c r="N112" i="1"/>
  <c r="O109" i="1"/>
  <c r="N109" i="1"/>
  <c r="O106" i="1"/>
  <c r="N106" i="1"/>
  <c r="O103" i="1"/>
  <c r="N103" i="1"/>
  <c r="O100" i="1"/>
  <c r="N100" i="1"/>
  <c r="O97" i="1"/>
  <c r="N97" i="1"/>
  <c r="O94" i="1"/>
  <c r="N94" i="1"/>
  <c r="O91" i="1"/>
  <c r="N91" i="1"/>
  <c r="O88" i="1"/>
  <c r="N88" i="1"/>
  <c r="O85" i="1"/>
  <c r="N85" i="1"/>
  <c r="O82" i="1"/>
  <c r="N82" i="1"/>
  <c r="O79" i="1"/>
  <c r="N79" i="1"/>
  <c r="O76" i="1"/>
  <c r="N76" i="1"/>
  <c r="O73" i="1"/>
  <c r="N73" i="1"/>
  <c r="O70" i="1"/>
  <c r="N70" i="1"/>
  <c r="O67" i="1"/>
  <c r="N67" i="1"/>
  <c r="O64" i="1"/>
  <c r="N64" i="1"/>
  <c r="O61" i="1"/>
  <c r="N61" i="1"/>
  <c r="O58" i="1"/>
  <c r="N58" i="1"/>
  <c r="O55" i="1"/>
  <c r="N55" i="1"/>
  <c r="O52" i="1"/>
  <c r="N52" i="1"/>
  <c r="O49" i="1"/>
  <c r="N49" i="1"/>
  <c r="O46" i="1"/>
  <c r="N46" i="1"/>
  <c r="O43" i="1"/>
  <c r="N43" i="1"/>
  <c r="O40" i="1"/>
  <c r="N40" i="1"/>
  <c r="O37" i="1"/>
  <c r="N37" i="1"/>
  <c r="O34" i="1"/>
  <c r="N34" i="1"/>
  <c r="O31" i="1"/>
  <c r="N31" i="1"/>
  <c r="O28" i="1"/>
  <c r="N28" i="1"/>
  <c r="O25" i="1"/>
  <c r="N25" i="1"/>
  <c r="O22" i="1"/>
  <c r="N22" i="1"/>
  <c r="U20" i="1"/>
  <c r="V20" i="1"/>
  <c r="U23" i="1"/>
  <c r="V23" i="1"/>
  <c r="U26" i="1"/>
  <c r="V26" i="1"/>
  <c r="U29" i="1"/>
  <c r="V29" i="1"/>
  <c r="U32" i="1"/>
  <c r="V32" i="1"/>
  <c r="U35" i="1"/>
  <c r="V35" i="1"/>
  <c r="U38" i="1"/>
  <c r="V38" i="1"/>
  <c r="U41" i="1"/>
  <c r="V41" i="1"/>
  <c r="U44" i="1"/>
  <c r="V44" i="1"/>
  <c r="U47" i="1"/>
  <c r="V47" i="1"/>
  <c r="U50" i="1"/>
  <c r="V50" i="1"/>
  <c r="U53" i="1"/>
  <c r="V53" i="1"/>
  <c r="U56" i="1"/>
  <c r="V56" i="1"/>
  <c r="U59" i="1"/>
  <c r="V59" i="1"/>
  <c r="U62" i="1"/>
  <c r="V62" i="1"/>
  <c r="U65" i="1"/>
  <c r="V65" i="1"/>
  <c r="U68" i="1"/>
  <c r="V68" i="1"/>
  <c r="U71" i="1"/>
  <c r="V71" i="1"/>
  <c r="U74" i="1"/>
  <c r="V74" i="1"/>
  <c r="U77" i="1"/>
  <c r="V77" i="1"/>
  <c r="U80" i="1"/>
  <c r="V80" i="1"/>
  <c r="U83" i="1"/>
  <c r="V83" i="1"/>
  <c r="U86" i="1"/>
  <c r="V86" i="1"/>
  <c r="U89" i="1"/>
  <c r="V89" i="1"/>
  <c r="U92" i="1"/>
  <c r="V92" i="1"/>
  <c r="U95" i="1"/>
  <c r="V95" i="1"/>
  <c r="U98" i="1"/>
  <c r="V98" i="1"/>
  <c r="U101" i="1"/>
  <c r="V101" i="1"/>
  <c r="U104" i="1"/>
  <c r="V104" i="1"/>
  <c r="U107" i="1"/>
  <c r="V107" i="1"/>
  <c r="U110" i="1"/>
  <c r="V110" i="1"/>
  <c r="U113" i="1"/>
  <c r="V113" i="1"/>
  <c r="U116" i="1"/>
  <c r="V116" i="1"/>
  <c r="U119" i="1"/>
  <c r="V119" i="1"/>
  <c r="U122" i="1"/>
  <c r="V122" i="1"/>
  <c r="U125" i="1"/>
  <c r="V125" i="1"/>
  <c r="U128" i="1"/>
  <c r="V128" i="1"/>
  <c r="U131" i="1"/>
  <c r="V131" i="1"/>
  <c r="U134" i="1"/>
  <c r="V134" i="1"/>
  <c r="U137" i="1"/>
  <c r="V137" i="1"/>
  <c r="U140" i="1"/>
  <c r="V140" i="1"/>
  <c r="U143" i="1"/>
  <c r="V143" i="1"/>
  <c r="U146" i="1"/>
  <c r="V146" i="1"/>
  <c r="U149" i="1"/>
  <c r="V149" i="1"/>
  <c r="U152" i="1"/>
  <c r="V152" i="1"/>
  <c r="U155" i="1"/>
  <c r="V155" i="1"/>
  <c r="U158" i="1"/>
  <c r="V158" i="1"/>
  <c r="V17" i="1" l="1"/>
  <c r="N19" i="1"/>
  <c r="U17" i="1" s="1"/>
  <c r="N16" i="1"/>
  <c r="U14" i="1" s="1"/>
  <c r="O16" i="1"/>
  <c r="I10" i="1" s="1"/>
  <c r="V14" i="1" l="1"/>
  <c r="R10" i="1" s="1"/>
  <c r="H10" i="1"/>
  <c r="O10" i="1"/>
</calcChain>
</file>

<file path=xl/sharedStrings.xml><?xml version="1.0" encoding="utf-8"?>
<sst xmlns="http://schemas.openxmlformats.org/spreadsheetml/2006/main" count="191" uniqueCount="164">
  <si>
    <t>Formulář pro vykazování osobních nákladů v OP TAK - Aplikace a Spolupráce Klastry (Kolektivní výzkum)</t>
  </si>
  <si>
    <t>Registrační číslo projektu</t>
  </si>
  <si>
    <t>HPP</t>
  </si>
  <si>
    <t>Příjemce podpory</t>
  </si>
  <si>
    <t>DPP&gt;10</t>
  </si>
  <si>
    <t>Identifikační číslo</t>
  </si>
  <si>
    <t>DPČ&gt;3,5</t>
  </si>
  <si>
    <t>Pořadí finančního plánu</t>
  </si>
  <si>
    <t>DPP</t>
  </si>
  <si>
    <t>Vykazované období (od - do)</t>
  </si>
  <si>
    <t>DPČ</t>
  </si>
  <si>
    <t>Datum zdanitelného plnění</t>
  </si>
  <si>
    <t>Celkové vykazované osobní náklady</t>
  </si>
  <si>
    <t>Průmyslový výzkum</t>
  </si>
  <si>
    <t>Experimentální vývoj</t>
  </si>
  <si>
    <t>Max. výše celkových způsobilých výdajů
(hospodárné využití mezd)</t>
  </si>
  <si>
    <t>Poř. č.</t>
  </si>
  <si>
    <t>Jméno a příjmení zaměstnance</t>
  </si>
  <si>
    <t>Počet nárokovaných měsíců</t>
  </si>
  <si>
    <t>Nárokované období (od - do; konkrétní měsíce v případě, že se nejedná o kontinuální období)</t>
  </si>
  <si>
    <r>
      <t xml:space="preserve">Počet hodin odpracovaných na projektu za nárokované období dle výkazů práce - </t>
    </r>
    <r>
      <rPr>
        <b/>
        <sz val="10"/>
        <color theme="1"/>
        <rFont val="Calibri"/>
        <family val="2"/>
        <charset val="238"/>
        <scheme val="minor"/>
      </rPr>
      <t>Průmyslový výzkum</t>
    </r>
  </si>
  <si>
    <r>
      <t xml:space="preserve">Počet hodin odpracovaných na projektu za nárokované období dle výkazů práce - </t>
    </r>
    <r>
      <rPr>
        <b/>
        <sz val="10"/>
        <color theme="1"/>
        <rFont val="Calibri"/>
        <family val="2"/>
        <charset val="238"/>
        <scheme val="minor"/>
      </rPr>
      <t>Experimentální vývoj</t>
    </r>
  </si>
  <si>
    <t>Vyměřovací základ pro sociální pojištění za nárokované období dle mzdového listu</t>
  </si>
  <si>
    <t>Poznámka</t>
  </si>
  <si>
    <t>Max. možná výše způsobilých výdajů za zaměstnance v souladu s podnikatelským záměrem / žádostí o změnu (hospodárné využití mezd) - Průmyslový výzkum</t>
  </si>
  <si>
    <t>Max. možná výše způsobilých výdajů za zaměstnance v souladu s podnikatelským záměrem / žádostí o změnu (hospodárné využití mezd) - Experimentální vývoj</t>
  </si>
  <si>
    <t>Schválená hrubá mzda z podnikatelského záměru / žádosti o změnu k úvazku 1,0</t>
  </si>
  <si>
    <t>Pracovní pozice na projektu uvedená v podnikatelském záměru / žádosti o změnu</t>
  </si>
  <si>
    <t>Počet hodin odpracovaných u zaměstnavatele včetně případných přesčasů za nárokované období dle mzdového listu</t>
  </si>
  <si>
    <t>Náhrada mzdy za nemoc hrazená zaměstnavatelem za nárokované období dle mzdového listu</t>
  </si>
  <si>
    <t>Úvazek u zaměstnavatele dle pracovní smlouvy  / DPP / DPČ</t>
  </si>
  <si>
    <t>Druh smlouvy</t>
  </si>
  <si>
    <r>
      <t xml:space="preserve">Úvazek na projektu - </t>
    </r>
    <r>
      <rPr>
        <b/>
        <sz val="10"/>
        <color theme="1"/>
        <rFont val="Calibri"/>
        <family val="2"/>
        <charset val="238"/>
        <scheme val="minor"/>
      </rPr>
      <t>Průmyslový výzkum</t>
    </r>
  </si>
  <si>
    <r>
      <t xml:space="preserve">Úvazek na projektu - </t>
    </r>
    <r>
      <rPr>
        <b/>
        <sz val="10"/>
        <color theme="1"/>
        <rFont val="Calibri"/>
        <family val="2"/>
        <charset val="238"/>
        <scheme val="minor"/>
      </rPr>
      <t>Experimentální vývoj</t>
    </r>
  </si>
  <si>
    <t>Výše  vykazovaných osobních nákladů za zaměstnance - Průmyslové výzkum</t>
  </si>
  <si>
    <t>Výše  vykazovaných osobních nákladů za za zěmstnance - Experimentální vývoj</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</si>
  <si>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</si>
  <si>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</si>
  <si>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</si>
  <si>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</si>
  <si>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</si>
  <si>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</si>
  <si>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</si>
  <si>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</si>
  <si>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</si>
  <si>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</si>
  <si>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</si>
  <si>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</si>
  <si>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</si>
  <si>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</si>
  <si>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</si>
  <si>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</si>
  <si>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</si>
  <si>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</si>
  <si>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</si>
  <si>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</si>
  <si>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</si>
  <si>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</si>
  <si>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</si>
  <si>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</si>
  <si>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</si>
  <si>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</si>
  <si>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</si>
  <si>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</si>
  <si>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</si>
  <si>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</si>
  <si>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</si>
  <si>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</si>
  <si>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</si>
  <si>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</si>
  <si>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</si>
  <si>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</si>
  <si>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</si>
  <si>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</si>
  <si>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</si>
  <si>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</si>
  <si>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</si>
  <si>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</si>
  <si>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</si>
  <si>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</si>
  <si>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</si>
  <si>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</si>
  <si>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</si>
  <si>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</si>
  <si>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</si>
  <si>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</si>
  <si>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Pokyny pro vyplnění Formuláře pro vykazování osobních nákladů v OP TAK - Aplikace a Spolupráce Klastry (Kolektivní výzkum)</t>
  </si>
  <si>
    <t>Hodnoty vyplňované ve Formuláři pro vykazování osobních nákladů v OP TAK musí vycházet z uzavřených pracovních smluv, DPP, DPČ či jejich dodatků a především pak z mzdových listů či obdobných dokumentů. Příjemci podpory jsou povinni předložit dokumentaci, která potvrdí správné vyplnění tohoto formuláře k definovanému vzorku zaměstnanců v listě "Metodika Osobních nákladů" pro OP TAK, jejichž mzda je vykazována do způsobilých výdajů.
Uplatňuje-li příjemce podpory tzv. "projektové vedení mezd", tzn. zaměstnavatel vykazuje ve mzdových listech u každého zaměstnace mzdu zvlášť ke každému projektu a běžně vykonávané agendě, tak jediným rozdílem od ostatních příjemců podpory při vyplňování Formuláře pro vykazovaní Osobních nákladů v OP TAK je, že v požadovaných buňkách vyplňuje pouze hodnoty vztahující se k projektu. Pokyny pro vyplnění jsou však shodné s ostatními příjemci podpory, pokud není uvedeno jinak.</t>
  </si>
  <si>
    <t>Vyplňují se pouze bílé/šedé buňky.</t>
  </si>
  <si>
    <t>Název buňky</t>
  </si>
  <si>
    <t>Pokyny pro vyplnění</t>
  </si>
  <si>
    <t>Hlavička Formuláře pro vykazování osobních nákladů v OPTAK</t>
  </si>
  <si>
    <t>Registrační číslo projektu přidělené při podání žádosti o podporu v IS KP21+.</t>
  </si>
  <si>
    <t>Pořadí finančního plánu z formuláře "Finanční plán" žádosti o podporu v IS KP21+, ke kterému se vztahují osobní náklady vykazované do způsobilých výdajů.</t>
  </si>
  <si>
    <t>Za jaké období jsou osobní náklady zaměstnanců vykazovány do způsobilých výdajů. Datem od je první den v měsíci Nárokovaného období (od - do), za který je vykazována mzda do způsobilých výdajů alespoň u jednoho zaměstnance. Datum od nesmí být dřívější než datum vzniku způsobilých výdajů (datum podání žádosti o podporu). Datem do je poslední den v měsíci Nárokovaného období (od - do), za který je vykazována mzda do způsobilých výdajů alespoň u jednoho zaměstnance. Datum do nesmí být pozdější než plánované datum ukončení projektu.</t>
  </si>
  <si>
    <t>Datem zdanitelného plnění je poslední den vykazovaných osobních nákladů do způsobilých výdajů za všechny zaměstnance podílející se na projektu. Pro vyplnění tohoto data je rozhodné datum do z buňky "Vykazované období (od - do)".</t>
  </si>
  <si>
    <t>Buňky vztahující se k jednotlivým zaměstnancům</t>
  </si>
  <si>
    <t>Celé číslo, které vychází z buňky "Nárokované období (od - do; konkrétní měsíce v případě, že se nejedná o kontinuální období)" a představuje počet měsíců, ve kterých zaměstnanec pracoval na projektu (např. u Nárokovaného období (01-03;07;9-12.xxxx) bude hodnota 8).</t>
  </si>
  <si>
    <t>Povinnou přílohou podnikatelského záměru u projektů, ve kterých do způsobilých výdajů vstupují osobní náklady, je "Příloha podnikatelského záměru / žádosti o změnu definující zaměstnance, jejichž mzda vstupuje do způsobilých výdajů projektu". Z této přílohy se vybere uvedená "Pracovní pozice zaměstnance" a k ní odpovídající "Požadovaná hrubá mzda (Kč/měsíc) k úvazku 1,0" a uvede se do Formuláře pro vykazování Osobních nákladů v OP TAK.</t>
  </si>
  <si>
    <t>Úvazek u zaměstnavatele dle pracovní smlouvy / DPP / DPČ</t>
  </si>
  <si>
    <t>Pracovní úvazek u zaměstnavatele uvedený v pracovní smlouvě / DPP / DPČ. U DPP / DPČ se vyplní hodnota, která je dána Počtem hodin odpracovaných u zaměstnavatele včetně případných přesčasů za nárokované období dle mzdových listů k počtu hodin běžného úvazku za stejné období. V případě projektového vedení mezd pak úvazek zaměstnance vztahující se pouze k projektu.</t>
  </si>
  <si>
    <t>Za jaké období je mzda konkrétního zaměstnance vykazována do způsobilých výdajů. Vyplňuje se od - do (např. 01 - 12.xxxx), jde-li o kontinuální nárokované období, v opačném případě se uvedou konkrétní měsíce (např. 01-03;07;9-12.xxxx).</t>
  </si>
  <si>
    <t>Povinnou přílohou podnikatelského záměru u projektů, ve kterých do způsobilých výdajů vstupují osobní náklady, je "Příloha podnikatelského záměru / žádosti o změnu definující zaměstnance, jejichž mzda vstupuje do způsobilých výdajů projektu". Z této přílohy se vybere uvedená "Pracovní pozice zaměstnance" a uvede se do Formuláře pro vykazování mezd v OP TAK.</t>
  </si>
  <si>
    <t>Druh smlouvy se vybere z předdefinovaného seznamu dle toho, zda se jedná o zaměstnance na hlavní pracovní poměr (HPP), dohodu o provedení práce (DPP) nebo o dohodu o pracovní činnosti (DPČ). Pokud zaměstnanec bude pracovat na DPP u zaměstnavatele za více než 10 000 Kč za kalendářní měsíc na jednu nebo více dohod na projektu nebo bude pracovat na DPČ u zaměstnavatele za více než 3 500 Kč za kalendářní měsíc na jednu nebo více dohod na projektu, vyberte DPP&gt;10, resp. DPČ&gt;3,5. V případě, že zaměstnanec na projektu kombinuje více druhů smluv, musí být zaměstnanec, resp. vyplňované hodnoty vyplněny zvlášť ke každému druhu smlouvy, to platí i v případech, kdy zaměstnanec pracuje na DPP / DPČ a v některých měsících pracuje do 3 500 Kč / 10 000 Kč včetně  a v některých nad 3 500 Kč / 10 000 Kč.</t>
  </si>
  <si>
    <t>Počet hodin odpracovaných na projektu za nárokované období dle výkazů práce - Průmyslový výzkum/Experimentální vývoj</t>
  </si>
  <si>
    <t>Skutečný počet hodin, který daný pracovník odpracoval na projektu za nárokované období dle výkazů práce na projektu zvlášť za průmyslový výzkum, zvlášť za experimentální vývoj.</t>
  </si>
  <si>
    <t>Skutečný počet hodin, který daný pracovník odpracoval u zaměstnavatele za nárokované období dle mzdového listu za celé měsíce vztahující se k Počtu nárokovaných měsíců.</t>
  </si>
  <si>
    <t>Vyměřovácí základ pro sociální pojištění, ze kterého je zaměstnanci vypočítán odvod na sociální pojištění za nárokované období dle mzdového listu za celé měsíce vztahující se k Počtu nárokovaných měsíců. Pokud je za Druh smlouvy vybráno DPP&gt;10, resp. DPČ&gt;3,5, u kterých není počítán odvod za sociální pojištění, pak vyplňte dle mzdové listu Hrubou mzdu.</t>
  </si>
  <si>
    <t>Náhrada za nemoc za nárokované období dle mzdového listu</t>
  </si>
  <si>
    <t>Vypočtené náhrady za nemoc zaměstnanci hrazené zaměstnavatelem během nárokovaného období dle mzdového listu.</t>
  </si>
  <si>
    <t>Buňka slouží pro sdělení Příjemce podpory, které považuje za nutné sdělit poskytovateli dotace.</t>
  </si>
  <si>
    <t>Výpočtové buňky</t>
  </si>
  <si>
    <t>Úvazek na projektu - Průmyslový výzkum/Experimentální vývoj</t>
  </si>
  <si>
    <t>Úvazek na projektu je dán podílem "Počtu hodin odpracovaných na projektu za nárokované období dle výkazu práce - Průmyslový výzkum/Experimentální vývoj" k "Počtu hodin odpracovaných u zaměstnavatele včetně případných přesčasů za nárokované období dle mzdového listu".</t>
  </si>
  <si>
    <t>Výše vykazovaných osobních nákladů za zaměstnance - Průmyslový výzkum/Experimentální vývoj</t>
  </si>
  <si>
    <t>Výše vykazovaných osobních nákladů za zaměstnance závisí na výběru "Druhu smlouvy" a její výpočet je uveden v listě "Metodika osobních nákladů pro OP TAK".</t>
  </si>
  <si>
    <t>Max. možná výše způsobilých výdajů za zaměstnance v souladu s podnikatelským záměrem / žádostí o změnu (hospodárné využití mezd) - Průmyslový výzkum/Experimentální vývoj</t>
  </si>
  <si>
    <t>Max. možná výše způsobilých výdajů za zaměstnance v souladu s podnikatelským záměrem / žádostí o změnu (hospodárné využití mezd) je nižší hodnota z buňky "Výše vykazovaných osobních nákladů za zaměstnance" a "Osobních nákladů schválených podnikatelským záměrem či jeho změnou, přičemž je akceptováno automatické navýšení do 10%" ((Počet nárokovaných měsíců*Schválená hrubá mzda z podnikatelského záměru/žádosti o změnu k úvazku 1,0*Úvazek u zaměstnavatele dle pracovní smlouvy / DPP / DPČ*1,338*1,1+Náhrada mzdy za nemoc hrazená změstnavatelem za nárokované období dle mzdového listu)*Úvazek na projektu).</t>
  </si>
  <si>
    <t>Součet buněk "Výše vykazovaných osobních nákladů za zaměstnance" u jednotlivých zaměstnanců zvlášť za průmyslový výzkum, zvlášť za experimentální vývoj.</t>
  </si>
  <si>
    <t>Max. výše celkových způsobilých výdajů (hospodárné využití mezd)</t>
  </si>
  <si>
    <t>Součet buněk "Max. možné výše způsobilých výdajů za zaměstnance v souladu s podnikatelským záměrem / žádostí o změnu (hospodárné využítí mezd)" u jednotlivých zaměstnanců zvlášť za průmyslový výzkum, zvlášť za experimentální vývoj.</t>
  </si>
  <si>
    <t>Záznam v žádosti o platbu v IS KP21+</t>
  </si>
  <si>
    <t>Příjemce popory v žádosti o platbu v IS KP21+ vytvoří na záložce SD-2 Lidské zdroje záznam, ve kterém vyplní níže uvedené položky.</t>
  </si>
  <si>
    <t>Položka v žádosti o platbu v ISKP21+</t>
  </si>
  <si>
    <t>Zkrácený název subjektu</t>
  </si>
  <si>
    <t>Název příjemce - výběr hodnoty z daného seznamu.</t>
  </si>
  <si>
    <t>Položka v rozpočtu projektu</t>
  </si>
  <si>
    <t>Název rozpočtové položky programu - výběr hodnoty z daného seznamu.</t>
  </si>
  <si>
    <t>Identifikace posledního kalednářního roku a měsíce, k němuž se vztahují osobní náklady</t>
  </si>
  <si>
    <t>První den posledního měsíce z buňky "Vykazované období (od - do)" v hlavičce Formuláře pro vykazování Osobních nákladů v OP TAK</t>
  </si>
  <si>
    <t>Datum úhrady výdaje</t>
  </si>
  <si>
    <t>Datum z buňky "Datum zdanitelného plnění" v hlavičce Formuláře pro vykazování Osobních nákladů v OP TAK.</t>
  </si>
  <si>
    <t>Příjmení pracovníka</t>
  </si>
  <si>
    <t>Název příjemce podpory.</t>
  </si>
  <si>
    <t>Jméno pracovníka</t>
  </si>
  <si>
    <t>Druh pracovně právního vztahu.</t>
  </si>
  <si>
    <t>Vždy se vyplní Pracovní smlouva - výběr hodnoty z daného seznamu.</t>
  </si>
  <si>
    <t>Fond pracovní doby pracovníka u zaměstnavatele v daném měsíci v hodinách</t>
  </si>
  <si>
    <t>Vždy se fixně vyplní hodnota 1,00.</t>
  </si>
  <si>
    <t>Zúčtovaná hrubá mzda/plat v daném měsící</t>
  </si>
  <si>
    <t>Hodnota z buňky "Max. výše celkových způsobilých výdajů (hospodárné využití mezd) zvlášť za průmyslový výzkum, zvlášť za experimentální vývoj" z Formuláře pro vykazování osobních nákladů v OP TAK, případně nižší hodnota, která je dána účetnictvím příjemce podpory, případně ponížena o odvody za sociální pojištění při překročení zákonných limitů.</t>
  </si>
  <si>
    <t>Počet odpracovaných hodin na projektu</t>
  </si>
  <si>
    <t>Metodika osobních nákladů pro OP TAK</t>
  </si>
  <si>
    <t>Osobní náklady vykazované do způsobilých výdajů, ve Formuláři pro vykazování osobních nákladů v OP TAK se jedná o hodnotu uvedenou v buňce I9 Celkové vykazované osobní náklady, se vypočítají jako součet výše způsobilých výdajů jednotlivých zaměstnanců. Tato hodnota vychází z vyměřovacího základu pro sociální pojištění, náhrady mzdy za nemoc hrazenou zaměstnavatelem, povinných odvodů zaměstnavatele za sociální a zdravotní pojištění, odpracovaných hodin zaměstnance u zaměstnavatele celkem a odpracovaných hodin zaměstnance na projektu.</t>
  </si>
  <si>
    <t>Konkrétně jsou vypočítány v případě HPP, DPP&gt;10 a DPČ&gt;3,5 dle vzorce:</t>
  </si>
  <si>
    <t>Výše vykazovaných osobních nákladů za zaměstnance</t>
  </si>
  <si>
    <t>=</t>
  </si>
  <si>
    <t>(Vyměřovací základ pro sociální pojištění za nárokované období dle mzdového listu* 1,338 + Náhrada mzdy za nemoc placená zaměstnavatelem za nárokované období dle mzdového listu)</t>
  </si>
  <si>
    <t>*</t>
  </si>
  <si>
    <t>(Počet hodin odpracovaných na projektu za nárokované období dle výkazu práce / Počet hodin odpracovaných u zaměstnavatele včetně případných přesčasů za nárokované období dle mzdového listu)</t>
  </si>
  <si>
    <t>V případě DPP a DPČ jsou vypočítány dle vzorce:</t>
  </si>
  <si>
    <t>(Hrubá mzda dle mzdového listu)</t>
  </si>
  <si>
    <t>Žádost o podporu / Žádost o změnu</t>
  </si>
  <si>
    <r>
      <t xml:space="preserve">Povinnou přílohou podnikatelského záměru každého projektu, ve kterém osobní náklady vstupují do způsobilých výdajů a následně pak i u žádostí o změnu je </t>
    </r>
    <r>
      <rPr>
        <b/>
        <sz val="11"/>
        <color theme="1"/>
        <rFont val="Calibri"/>
        <family val="2"/>
        <charset val="238"/>
        <scheme val="minor"/>
      </rPr>
      <t>Příloha podnikatelského záměru / žádosti o změnu definující zaměstnance, jejichž mzda vstupuje do způsobilých výdajů projektu</t>
    </r>
    <r>
      <rPr>
        <sz val="11"/>
        <color theme="1"/>
        <rFont val="Calibri"/>
        <family val="2"/>
        <charset val="238"/>
        <scheme val="minor"/>
      </rPr>
      <t>. Závazný vzor této přílohy je k dispozici v přiložených souborech u každé vyhlášené výzvy, ve které je možné osobní náklady zahrnout do způsobilých výdajů. Příloha pak musí být vyplněna v souladu s pokyny, které v ní jsou uvedeny.</t>
    </r>
    <r>
      <rPr>
        <b/>
        <sz val="11"/>
        <color theme="1"/>
        <rFont val="Calibri"/>
        <family val="2"/>
        <charset val="238"/>
        <scheme val="minor"/>
      </rPr>
      <t xml:space="preserve"> </t>
    </r>
    <r>
      <rPr>
        <sz val="11"/>
        <color theme="1"/>
        <rFont val="Calibri"/>
        <family val="2"/>
        <charset val="238"/>
        <scheme val="minor"/>
      </rPr>
      <t>Údaje v ní uvedené jsou pak zdrojem informací při hodnocení žádosti o podporu / žádosti o změnu, resp. při posuzování, zda požadované osobní náklady jsou hospodárné, efektivní a účelné.</t>
    </r>
  </si>
  <si>
    <t>Za hospodárné využití požadovaných osobních nákladů nebudou považovány mzdy jednotlivých zaměstnanců, jejichž hrubá mzda (Kč/měsíc) přepočtená k úvazku 1,0 uvedená v Příloze podnikatelského záměru / žádosti o změnu definující zaměstnance, jejichž mzda vstupuje do způsobilých výdajů projektu, překročí 9. decil z Informačního systému průměrných výdělků (ISPV) z mzdové či platové sféry ČR platné v době podání žádosti o podporu / žádosti o změnu, max. však do 120 000 Kč. Je-li požadována hrubá mzda (Kč/měsíc) přepočtená k úvazku 1,0 vyšší než je průměr z ISPV, musí být tato hodnota dostatečně zdůvodněna.</t>
  </si>
  <si>
    <t>Žádost o platbu</t>
  </si>
  <si>
    <t>Povinnými přílohami žádosti o platbu v IS KP21+, které jsou vkládány do společných příloh, jsou:</t>
  </si>
  <si>
    <t>Vyplněný Formulář pro vykazování Osobních nákladů pro OP TAK ve formátu.xls</t>
  </si>
  <si>
    <t>Pracovní smlouvy/DPP/DPČ či jejich dodatky, ve kterých musí být uvedeno registrační číslo projektu, případně prokazatelná vazba k projektu, pracovní pozice uvedená v Příloze podnikatelského záměru / žádosti o změnu definující zaměstnance, jejichž mzda vstupuje do způsobilých výdajů projektu a místo výkonu práce, které alespoň v úrovni obce odpovídá místu realizace, nahrané v jednom .pdf dokumentu seřazené dle pořadí jednotlivých zaměstnanců uvedených ve Formuláři pro vykazování osobních nákladů pro OP TAK.</t>
  </si>
  <si>
    <t>Výkazy práce k vybranému vzorku zaměstnanců, jejichž mzda je vykazována do způsobilých výdajů, a to min. ve výši 15% z celkových z způsobilých výdajů zjištěných v buňce I9, nahrané v jednom .pdf dokumentu seřazené dle pořadí jednotlivých zaměstnanců uvedených ve Formuláři pro vykazování osobních nákladů pro OP TAK. Vzor Výkazu práce, který není závazný (příjemce podpory může využít i vlastní výkazy práce) je v příložených souborech u každé vyhlášné výzvy, ve které je možné osobní náklady zahrnout do způsobilých výdajů.</t>
  </si>
  <si>
    <t>Mzdové listy ke stejnému vzorku zaměstnanců, ke kterým jsou dokládany výkazy práce. Nejsou-li v mzdových listech uvedeny hodnoty, které jsou vyplněny do Formuláře pro vykazování osobních nákladů v OP TAK, je příjemce podpory povinen navíc doložit další interní dokumentaci (např. výpisy z mzdových systému), ze kterých bude možné ověřit správné vyplnění formuláře. Doložené mzdové listy / interní dokumentace budou obsahovat pouze údaje za nárokované období.</t>
  </si>
  <si>
    <t>Úhradové dokumenty (Výpisy z účtu zaměstnavatele, potvrzující odeslání mzdy konkrétnímu zaměstnanci) ke stejnému vzorku zaměstnanců, ke kterým jsou dokládány výkazy práce.</t>
  </si>
  <si>
    <t>V případě, kdy nastane odlišnost při výpočtu vykazovaných výdajů do mezd v účetnictví příjemce podpory a Formuláři pro vykazování osobních nákladů v OP TAK, je způsobilým výdajem nižší hodnota. Není nutné přeúčtovat tyto výdaje v účetnictví. To platí i v případech, kdy z důvodu překročení zákonných limitů na sociální pojištění již nejsou tyto odvody hrazeny. Do Popisu výdaje u příslušného účetního dokladu v IS KP21+ pak bude uvedeno zdůvodnění vyplnění nižší hodnoty včetně výpočtu.</t>
  </si>
  <si>
    <t>Za hospodárné využití vykazovaných osobních nákladů v žádosti o platbu nebudou považovány mzdy jednotlivých zaměstnanců, jejichž průměrný měsíční vyměřovací základ pro sociální pojištění za nárokované období dle mzdového listu přepočtený k úvazku 1,0 v součtu s Náhradou mzdy za nemoc hrazená zaměstnavatelem za nárokované období dle mzdového listu překročí 1,1 násobek hodnoty hrubé mzdy přepočtené (Kč/měsíc) k úvazku 1,0 uvedené v Příloze podnikatelského záměru / žádosti o změnu definující zaměstnance, jejichž mzda vstupuje do způsobilých výdajů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</si>
</sst>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č"/>
    <numFmt numFmtId="165" formatCode="#,##0.00\ &quot;Kč&quot;"/>
  </numFmts>
  <fonts count="10"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4"/>
      <color theme="0"/>
      <name val="Calibri"/>
      <family val="2"/>
      <charset val="238"/>
      <scheme val="minor"/>
    </font>
    <font>
      <sz val="8"/>
      <name val="Calibri"/>
      <family val="2"/>
      <charset val="238"/>
      <scheme val="minor"/>
    </font>
    <font>
      <sz val="10"/>
      <color theme="1"/>
      <name val="Calibri"/>
      <family val="2"/>
      <charset val="238"/>
      <scheme val="minor"/>
    </font>
    <font>
      <sz val="12"/>
      <color theme="1"/>
      <name val="Calibri"/>
      <family val="2"/>
      <charset val="238"/>
      <scheme val="minor"/>
    </font>
    <font>
      <b/>
      <sz val="10"/>
      <color theme="1"/>
      <name val="Calibri"/>
      <family val="2"/>
      <charset val="238"/>
      <scheme val="minor"/>
    </font>
    <font>
      <b/>
      <sz val="11"/>
      <name val="Calibri"/>
      <family val="2"/>
      <charset val="238"/>
      <scheme val="minor"/>
    </font>
    <font>
      <sz val="11"/>
      <name val="Calibri"/>
      <family val="2"/>
      <charset val="238"/>
      <scheme val="minor"/>
    </font>
  </fonts>
  <fills count="9">
    <fill>
      <patternFill patternType="none"/>
    </fill>
    <fill>
      <patternFill patternType="gray125"/>
    </fill>
    <fill>
      <patternFill patternType="solid">
        <fgColor rgb="FF99CCFF"/>
        <bgColor indexed="64"/>
      </patternFill>
    </fill>
    <fill>
      <patternFill patternType="solid">
        <fgColor rgb="FFCCECFF"/>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rgb="FFFF7C80"/>
        <bgColor indexed="64"/>
      </patternFill>
    </fill>
    <fill>
      <patternFill patternType="solid">
        <fgColor theme="2" tint="-9.9978637043366805E-2"/>
        <bgColor indexed="64"/>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1">
    <xf numFmtId="0" fontId="0" fillId="0" borderId="0"/>
  </cellStyleXfs>
  <cellXfs count="354">
    <xf numFmtId="0" fontId="0" fillId="0" borderId="0" xfId="0"/>
    <xf numFmtId="0" fontId="0" fillId="3" borderId="7" xfId="0" applyFill="1" applyBorder="1"/>
    <xf numFmtId="0" fontId="0" fillId="3" borderId="0" xfId="0" applyFill="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5" fillId="0" borderId="0" xfId="0" applyFont="1"/>
    <xf numFmtId="0" fontId="6" fillId="0" borderId="0" xfId="0" applyFont="1"/>
    <xf numFmtId="2" fontId="5" fillId="0" borderId="0" xfId="0" applyNumberFormat="1" applyFont="1"/>
    <xf numFmtId="0" fontId="0" fillId="0" borderId="0" xfId="0" applyAlignment="1">
      <alignment vertical="center" wrapText="1"/>
    </xf>
    <xf numFmtId="0" fontId="0" fillId="3" borderId="45" xfId="0" applyFill="1" applyBorder="1"/>
    <xf numFmtId="0" fontId="0" fillId="3" borderId="46" xfId="0" applyFill="1" applyBorder="1"/>
    <xf numFmtId="0" fontId="0" fillId="3" borderId="50" xfId="0" applyFill="1" applyBorder="1"/>
    <xf numFmtId="0" fontId="0" fillId="3" borderId="16" xfId="0" applyFill="1" applyBorder="1" applyAlignment="1">
      <alignment horizontal="center" vertical="top"/>
    </xf>
    <xf numFmtId="2" fontId="5" fillId="3" borderId="19" xfId="0" applyNumberFormat="1" applyFont="1" applyFill="1" applyBorder="1" applyAlignment="1" applyProtection="1">
      <alignment horizontal="left" vertical="center" wrapText="1"/>
      <protection hidden="1"/>
    </xf>
    <xf numFmtId="164" fontId="7" fillId="3" borderId="27" xfId="0" applyNumberFormat="1" applyFont="1" applyFill="1" applyBorder="1" applyAlignment="1" applyProtection="1">
      <alignment horizontal="left" vertical="center" wrapText="1"/>
      <protection hidden="1"/>
    </xf>
    <xf numFmtId="2" fontId="5" fillId="0" borderId="14" xfId="0" applyNumberFormat="1" applyFont="1" applyBorder="1" applyAlignment="1" applyProtection="1">
      <alignment horizontal="left" vertical="center" wrapText="1"/>
      <protection locked="0"/>
    </xf>
    <xf numFmtId="0" fontId="5" fillId="2" borderId="14" xfId="0" applyFont="1" applyFill="1" applyBorder="1" applyAlignment="1">
      <alignment vertical="center" wrapText="1"/>
    </xf>
    <xf numFmtId="0" fontId="5" fillId="2" borderId="19" xfId="0" applyFont="1" applyFill="1" applyBorder="1" applyAlignment="1">
      <alignment vertical="center" wrapText="1"/>
    </xf>
    <xf numFmtId="0" fontId="7" fillId="2" borderId="27" xfId="0" applyFont="1" applyFill="1" applyBorder="1" applyAlignment="1">
      <alignment vertical="center" wrapText="1"/>
    </xf>
    <xf numFmtId="165" fontId="9" fillId="7" borderId="63" xfId="0" applyNumberFormat="1" applyFont="1" applyFill="1" applyBorder="1" applyAlignment="1" applyProtection="1">
      <alignment vertical="center"/>
      <protection hidden="1"/>
    </xf>
    <xf numFmtId="2" fontId="5" fillId="8" borderId="14" xfId="0" applyNumberFormat="1" applyFont="1" applyFill="1" applyBorder="1" applyAlignment="1" applyProtection="1">
      <alignment horizontal="left" vertical="center" wrapText="1"/>
      <protection locked="0"/>
    </xf>
    <xf numFmtId="0" fontId="5" fillId="2" borderId="42" xfId="0" applyFont="1" applyFill="1" applyBorder="1" applyAlignment="1">
      <alignment vertical="center"/>
    </xf>
    <xf numFmtId="0" fontId="5" fillId="2" borderId="43" xfId="0" applyFont="1" applyFill="1" applyBorder="1" applyAlignment="1">
      <alignment vertical="center"/>
    </xf>
    <xf numFmtId="0" fontId="5" fillId="2" borderId="43" xfId="0" applyFont="1" applyFill="1" applyBorder="1" applyAlignment="1">
      <alignment horizontal="left" vertical="center"/>
    </xf>
    <xf numFmtId="165" fontId="9" fillId="7" borderId="55" xfId="0" applyNumberFormat="1" applyFont="1" applyFill="1" applyBorder="1" applyAlignment="1" applyProtection="1">
      <alignment vertical="center"/>
      <protection hidden="1"/>
    </xf>
    <xf numFmtId="0" fontId="5" fillId="0" borderId="65" xfId="0" applyFont="1" applyBorder="1" applyAlignment="1" applyProtection="1">
      <alignment horizontal="left" vertical="center"/>
      <protection locked="0"/>
    </xf>
    <xf numFmtId="0" fontId="5" fillId="6" borderId="66" xfId="0" applyFont="1" applyFill="1" applyBorder="1" applyAlignment="1" applyProtection="1">
      <alignment vertical="center"/>
      <protection locked="0"/>
    </xf>
    <xf numFmtId="0" fontId="5" fillId="6" borderId="67" xfId="0" applyFont="1" applyFill="1" applyBorder="1" applyAlignment="1" applyProtection="1">
      <alignment vertical="center"/>
      <protection locked="0"/>
    </xf>
    <xf numFmtId="0" fontId="0" fillId="0" borderId="68" xfId="0" applyBorder="1"/>
    <xf numFmtId="0" fontId="0" fillId="0" borderId="69" xfId="0" applyBorder="1"/>
    <xf numFmtId="0" fontId="0" fillId="0" borderId="70" xfId="0" applyBorder="1"/>
    <xf numFmtId="0" fontId="1" fillId="5" borderId="7" xfId="0" applyFont="1" applyFill="1" applyBorder="1" applyAlignment="1">
      <alignment horizontal="center"/>
    </xf>
    <xf numFmtId="0" fontId="1" fillId="5" borderId="0" xfId="0" applyFont="1" applyFill="1" applyBorder="1" applyAlignment="1">
      <alignment horizontal="center"/>
    </xf>
    <xf numFmtId="0" fontId="5" fillId="0" borderId="71"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5" fillId="0" borderId="73"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5" fillId="0" borderId="76"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78"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5" fillId="0" borderId="80" xfId="0" applyFont="1" applyBorder="1" applyAlignment="1" applyProtection="1">
      <alignment horizontal="left" vertical="center"/>
      <protection locked="0"/>
    </xf>
    <xf numFmtId="2" fontId="5" fillId="3" borderId="37" xfId="0" applyNumberFormat="1" applyFont="1" applyFill="1" applyBorder="1" applyAlignment="1" applyProtection="1">
      <alignment horizontal="left" vertical="center" wrapText="1"/>
      <protection hidden="1"/>
    </xf>
    <xf numFmtId="164" fontId="7" fillId="3" borderId="60" xfId="0" applyNumberFormat="1" applyFont="1" applyFill="1" applyBorder="1" applyAlignment="1" applyProtection="1">
      <alignment horizontal="left" vertical="center" wrapText="1"/>
      <protection hidden="1"/>
    </xf>
    <xf numFmtId="164" fontId="7" fillId="3" borderId="3" xfId="0" applyNumberFormat="1" applyFont="1" applyFill="1" applyBorder="1" applyAlignment="1" applyProtection="1">
      <alignment horizontal="left" vertical="center" wrapText="1"/>
      <protection hidden="1"/>
    </xf>
    <xf numFmtId="164" fontId="5" fillId="8" borderId="37" xfId="0" applyNumberFormat="1" applyFont="1" applyFill="1" applyBorder="1" applyAlignment="1" applyProtection="1">
      <alignment horizontal="left" vertical="center" wrapText="1"/>
      <protection locked="0"/>
    </xf>
    <xf numFmtId="164" fontId="5" fillId="8" borderId="24" xfId="0" applyNumberFormat="1" applyFont="1" applyFill="1" applyBorder="1" applyAlignment="1" applyProtection="1">
      <alignment horizontal="left" vertical="center" wrapText="1"/>
      <protection locked="0"/>
    </xf>
    <xf numFmtId="164" fontId="5" fillId="3" borderId="5" xfId="0" applyNumberFormat="1" applyFont="1" applyFill="1" applyBorder="1" applyAlignment="1" applyProtection="1">
      <alignment horizontal="center" vertical="center"/>
      <protection hidden="1"/>
    </xf>
    <xf numFmtId="164" fontId="5" fillId="3" borderId="6" xfId="0" applyNumberFormat="1" applyFont="1" applyFill="1" applyBorder="1" applyAlignment="1" applyProtection="1">
      <alignment horizontal="center" vertical="center"/>
      <protection hidden="1"/>
    </xf>
    <xf numFmtId="164" fontId="5" fillId="3" borderId="0" xfId="0" applyNumberFormat="1" applyFont="1" applyFill="1" applyAlignment="1" applyProtection="1">
      <alignment horizontal="center" vertical="center"/>
      <protection hidden="1"/>
    </xf>
    <xf numFmtId="164" fontId="5" fillId="3" borderId="8" xfId="0" applyNumberFormat="1" applyFont="1" applyFill="1" applyBorder="1" applyAlignment="1" applyProtection="1">
      <alignment horizontal="center" vertical="center"/>
      <protection hidden="1"/>
    </xf>
    <xf numFmtId="164" fontId="5" fillId="3" borderId="10" xfId="0" applyNumberFormat="1" applyFont="1" applyFill="1" applyBorder="1" applyAlignment="1" applyProtection="1">
      <alignment horizontal="center" vertical="center"/>
      <protection hidden="1"/>
    </xf>
    <xf numFmtId="164" fontId="5" fillId="3" borderId="11" xfId="0" applyNumberFormat="1" applyFont="1" applyFill="1" applyBorder="1" applyAlignment="1" applyProtection="1">
      <alignment horizontal="center" vertical="center"/>
      <protection hidden="1"/>
    </xf>
    <xf numFmtId="164" fontId="5" fillId="3" borderId="61" xfId="0" applyNumberFormat="1" applyFont="1" applyFill="1" applyBorder="1" applyAlignment="1" applyProtection="1">
      <alignment horizontal="center" vertical="center"/>
      <protection hidden="1"/>
    </xf>
    <xf numFmtId="164" fontId="5" fillId="3" borderId="62" xfId="0" applyNumberFormat="1" applyFont="1" applyFill="1" applyBorder="1" applyAlignment="1" applyProtection="1">
      <alignment horizontal="center" vertical="center"/>
      <protection hidden="1"/>
    </xf>
    <xf numFmtId="164" fontId="5" fillId="3" borderId="63" xfId="0" applyNumberFormat="1" applyFont="1" applyFill="1" applyBorder="1" applyAlignment="1" applyProtection="1">
      <alignment horizontal="center" vertical="center"/>
      <protection hidden="1"/>
    </xf>
    <xf numFmtId="0" fontId="7" fillId="2" borderId="51" xfId="0" applyFont="1" applyFill="1" applyBorder="1" applyAlignment="1">
      <alignment horizontal="left" wrapText="1"/>
    </xf>
    <xf numFmtId="0" fontId="7" fillId="2" borderId="8" xfId="0" applyFont="1" applyFill="1" applyBorder="1" applyAlignment="1">
      <alignment horizontal="left" wrapText="1"/>
    </xf>
    <xf numFmtId="0" fontId="7" fillId="2" borderId="64" xfId="0" applyFont="1" applyFill="1" applyBorder="1" applyAlignment="1">
      <alignment horizontal="left" wrapText="1"/>
    </xf>
    <xf numFmtId="0" fontId="7" fillId="2" borderId="11" xfId="0" applyFont="1" applyFill="1" applyBorder="1" applyAlignment="1">
      <alignment horizontal="left" wrapText="1"/>
    </xf>
    <xf numFmtId="164" fontId="9" fillId="7" borderId="4" xfId="0" applyNumberFormat="1" applyFont="1" applyFill="1" applyBorder="1" applyAlignment="1">
      <alignment horizontal="left" vertical="center" wrapText="1"/>
    </xf>
    <xf numFmtId="164" fontId="9" fillId="7" borderId="5" xfId="0" applyNumberFormat="1" applyFont="1" applyFill="1" applyBorder="1" applyAlignment="1">
      <alignment horizontal="left" vertical="center" wrapText="1"/>
    </xf>
    <xf numFmtId="164" fontId="9" fillId="7" borderId="6" xfId="0" applyNumberFormat="1" applyFont="1" applyFill="1" applyBorder="1" applyAlignment="1">
      <alignment horizontal="left" vertical="center" wrapText="1"/>
    </xf>
    <xf numFmtId="164" fontId="9" fillId="7" borderId="9" xfId="0" applyNumberFormat="1" applyFont="1" applyFill="1" applyBorder="1" applyAlignment="1">
      <alignment horizontal="left" vertical="center" wrapText="1"/>
    </xf>
    <xf numFmtId="164" fontId="9" fillId="7" borderId="10" xfId="0" applyNumberFormat="1" applyFont="1" applyFill="1" applyBorder="1" applyAlignment="1">
      <alignment horizontal="left" vertical="center" wrapText="1"/>
    </xf>
    <xf numFmtId="164" fontId="9" fillId="7" borderId="11" xfId="0" applyNumberFormat="1" applyFont="1" applyFill="1" applyBorder="1" applyAlignment="1">
      <alignment horizontal="left" vertical="center" wrapText="1"/>
    </xf>
    <xf numFmtId="165" fontId="9" fillId="7" borderId="49" xfId="0" applyNumberFormat="1" applyFont="1" applyFill="1" applyBorder="1" applyAlignment="1" applyProtection="1">
      <alignment horizontal="left" vertical="center"/>
      <protection hidden="1"/>
    </xf>
    <xf numFmtId="165" fontId="9" fillId="7" borderId="50" xfId="0" applyNumberFormat="1" applyFont="1" applyFill="1" applyBorder="1" applyAlignment="1" applyProtection="1">
      <alignment horizontal="left" vertical="center"/>
      <protection hidden="1"/>
    </xf>
    <xf numFmtId="0" fontId="2" fillId="4" borderId="7"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165" fontId="2" fillId="4" borderId="45" xfId="0" applyNumberFormat="1" applyFont="1" applyFill="1" applyBorder="1" applyAlignment="1" applyProtection="1">
      <alignment horizontal="left" vertical="center"/>
      <protection hidden="1"/>
    </xf>
    <xf numFmtId="165" fontId="2" fillId="4" borderId="46" xfId="0" applyNumberFormat="1" applyFont="1" applyFill="1" applyBorder="1" applyAlignment="1" applyProtection="1">
      <alignment horizontal="left" vertical="center"/>
      <protection hidden="1"/>
    </xf>
    <xf numFmtId="165" fontId="2" fillId="4" borderId="50" xfId="0" applyNumberFormat="1" applyFont="1" applyFill="1" applyBorder="1" applyAlignment="1" applyProtection="1">
      <alignment horizontal="left" vertical="center"/>
      <protection hidden="1"/>
    </xf>
    <xf numFmtId="165" fontId="2" fillId="4" borderId="36" xfId="0" applyNumberFormat="1" applyFont="1" applyFill="1" applyBorder="1" applyAlignment="1" applyProtection="1">
      <alignment horizontal="left" vertical="center"/>
      <protection hidden="1"/>
    </xf>
    <xf numFmtId="165" fontId="2" fillId="4" borderId="37" xfId="0" applyNumberFormat="1" applyFont="1" applyFill="1" applyBorder="1" applyAlignment="1" applyProtection="1">
      <alignment horizontal="left" vertical="center"/>
      <protection hidden="1"/>
    </xf>
    <xf numFmtId="165" fontId="2" fillId="4" borderId="38" xfId="0" applyNumberFormat="1" applyFont="1" applyFill="1" applyBorder="1" applyAlignment="1" applyProtection="1">
      <alignment horizontal="left" vertical="center"/>
      <protection hidden="1"/>
    </xf>
    <xf numFmtId="2" fontId="5" fillId="8" borderId="33" xfId="0" applyNumberFormat="1" applyFont="1" applyFill="1" applyBorder="1" applyAlignment="1" applyProtection="1">
      <alignment horizontal="left" vertical="center" wrapText="1"/>
      <protection locked="0"/>
    </xf>
    <xf numFmtId="2" fontId="5" fillId="8" borderId="22" xfId="0" applyNumberFormat="1" applyFont="1" applyFill="1" applyBorder="1" applyAlignment="1" applyProtection="1">
      <alignment horizontal="left" vertical="center" wrapText="1"/>
      <protection locked="0"/>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62" xfId="0" applyFont="1" applyFill="1" applyBorder="1" applyAlignment="1">
      <alignment horizontal="left" wrapText="1"/>
    </xf>
    <xf numFmtId="0" fontId="7" fillId="2" borderId="63" xfId="0" applyFont="1" applyFill="1" applyBorder="1" applyAlignment="1">
      <alignment horizontal="left" wrapText="1"/>
    </xf>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165" fontId="2" fillId="4" borderId="9" xfId="0" applyNumberFormat="1" applyFont="1" applyFill="1" applyBorder="1" applyAlignment="1" applyProtection="1">
      <alignment horizontal="left" vertical="center"/>
      <protection hidden="1"/>
    </xf>
    <xf numFmtId="165" fontId="2" fillId="4" borderId="10" xfId="0" applyNumberFormat="1" applyFont="1" applyFill="1" applyBorder="1" applyAlignment="1" applyProtection="1">
      <alignment horizontal="left" vertical="center"/>
      <protection hidden="1"/>
    </xf>
    <xf numFmtId="165" fontId="9" fillId="7" borderId="64" xfId="0" applyNumberFormat="1" applyFont="1" applyFill="1" applyBorder="1" applyAlignment="1" applyProtection="1">
      <alignment horizontal="left" vertical="center"/>
      <protection hidden="1"/>
    </xf>
    <xf numFmtId="165" fontId="9" fillId="7" borderId="11" xfId="0" applyNumberFormat="1" applyFont="1" applyFill="1" applyBorder="1" applyAlignment="1" applyProtection="1">
      <alignment horizontal="left" vertical="center"/>
      <protection hidden="1"/>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5" fillId="2" borderId="34" xfId="0" applyFont="1" applyFill="1" applyBorder="1" applyAlignment="1">
      <alignment horizontal="left" vertical="center"/>
    </xf>
    <xf numFmtId="0" fontId="5" fillId="2" borderId="35" xfId="0" applyFont="1" applyFill="1" applyBorder="1" applyAlignment="1">
      <alignment horizontal="left" vertical="center"/>
    </xf>
    <xf numFmtId="1" fontId="5" fillId="8" borderId="32" xfId="0" applyNumberFormat="1" applyFont="1" applyFill="1" applyBorder="1" applyAlignment="1" applyProtection="1">
      <alignment horizontal="left" wrapText="1"/>
      <protection locked="0"/>
    </xf>
    <xf numFmtId="1" fontId="5" fillId="8" borderId="33" xfId="0" applyNumberFormat="1" applyFont="1" applyFill="1" applyBorder="1" applyAlignment="1" applyProtection="1">
      <alignment horizontal="left" wrapText="1"/>
      <protection locked="0"/>
    </xf>
    <xf numFmtId="1" fontId="5" fillId="8" borderId="22" xfId="0" applyNumberFormat="1" applyFont="1" applyFill="1" applyBorder="1" applyAlignment="1" applyProtection="1">
      <alignment horizontal="left" wrapText="1"/>
      <protection locked="0"/>
    </xf>
    <xf numFmtId="164" fontId="5" fillId="8" borderId="34" xfId="0" applyNumberFormat="1" applyFont="1" applyFill="1" applyBorder="1" applyAlignment="1" applyProtection="1">
      <alignment horizontal="left" vertical="center" wrapText="1"/>
      <protection locked="0"/>
    </xf>
    <xf numFmtId="164" fontId="5" fillId="8" borderId="35" xfId="0" applyNumberFormat="1" applyFont="1" applyFill="1" applyBorder="1" applyAlignment="1" applyProtection="1">
      <alignment horizontal="left" vertical="center" wrapText="1"/>
      <protection locked="0"/>
    </xf>
    <xf numFmtId="164" fontId="5" fillId="8" borderId="23" xfId="0" applyNumberFormat="1" applyFont="1" applyFill="1" applyBorder="1" applyAlignment="1" applyProtection="1">
      <alignment horizontal="left" vertical="center" wrapText="1"/>
      <protection locked="0"/>
    </xf>
    <xf numFmtId="2" fontId="5" fillId="8" borderId="36" xfId="0" applyNumberFormat="1" applyFont="1" applyFill="1" applyBorder="1" applyAlignment="1" applyProtection="1">
      <alignment horizontal="left" vertical="center" wrapText="1"/>
      <protection locked="0"/>
    </xf>
    <xf numFmtId="2" fontId="5" fillId="8" borderId="37" xfId="0" applyNumberFormat="1" applyFont="1" applyFill="1" applyBorder="1" applyAlignment="1" applyProtection="1">
      <alignment horizontal="left" vertical="center" wrapText="1"/>
      <protection locked="0"/>
    </xf>
    <xf numFmtId="2" fontId="5" fillId="8" borderId="24" xfId="0" applyNumberFormat="1" applyFont="1" applyFill="1" applyBorder="1" applyAlignment="1" applyProtection="1">
      <alignment horizontal="left" vertical="center" wrapText="1"/>
      <protection locked="0"/>
    </xf>
    <xf numFmtId="1" fontId="5" fillId="0" borderId="32" xfId="0" applyNumberFormat="1" applyFont="1" applyBorder="1" applyAlignment="1" applyProtection="1">
      <alignment horizontal="left" wrapText="1"/>
      <protection locked="0"/>
    </xf>
    <xf numFmtId="1" fontId="5" fillId="0" borderId="33" xfId="0" applyNumberFormat="1" applyFont="1" applyBorder="1" applyAlignment="1" applyProtection="1">
      <alignment horizontal="left" wrapText="1"/>
      <protection locked="0"/>
    </xf>
    <xf numFmtId="1" fontId="5" fillId="0" borderId="22" xfId="0" applyNumberFormat="1" applyFont="1" applyBorder="1" applyAlignment="1" applyProtection="1">
      <alignment horizontal="left" wrapText="1"/>
      <protection locked="0"/>
    </xf>
    <xf numFmtId="164" fontId="5" fillId="0" borderId="34" xfId="0" applyNumberFormat="1" applyFont="1" applyBorder="1" applyAlignment="1" applyProtection="1">
      <alignment horizontal="left" vertical="center" wrapText="1"/>
      <protection locked="0"/>
    </xf>
    <xf numFmtId="164" fontId="5" fillId="0" borderId="35" xfId="0" applyNumberFormat="1" applyFont="1" applyBorder="1" applyAlignment="1" applyProtection="1">
      <alignment horizontal="left" vertical="center" wrapText="1"/>
      <protection locked="0"/>
    </xf>
    <xf numFmtId="164" fontId="5" fillId="0" borderId="23" xfId="0" applyNumberFormat="1" applyFont="1" applyBorder="1" applyAlignment="1" applyProtection="1">
      <alignment horizontal="left" vertical="center" wrapText="1"/>
      <protection locked="0"/>
    </xf>
    <xf numFmtId="2" fontId="5" fillId="0" borderId="36" xfId="0" applyNumberFormat="1" applyFont="1" applyBorder="1" applyAlignment="1" applyProtection="1">
      <alignment horizontal="left" vertical="center" wrapText="1"/>
      <protection locked="0"/>
    </xf>
    <xf numFmtId="2" fontId="5" fillId="0" borderId="37" xfId="0" applyNumberFormat="1" applyFont="1" applyBorder="1" applyAlignment="1" applyProtection="1">
      <alignment horizontal="left" vertical="center" wrapText="1"/>
      <protection locked="0"/>
    </xf>
    <xf numFmtId="2" fontId="5" fillId="0" borderId="24" xfId="0" applyNumberFormat="1" applyFont="1" applyBorder="1" applyAlignment="1" applyProtection="1">
      <alignment horizontal="left" vertical="center" wrapText="1"/>
      <protection locked="0"/>
    </xf>
    <xf numFmtId="0" fontId="5" fillId="2" borderId="3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24" xfId="0" applyFont="1" applyFill="1" applyBorder="1" applyAlignment="1">
      <alignment horizontal="left" vertical="center" wrapText="1"/>
    </xf>
    <xf numFmtId="49" fontId="5" fillId="8" borderId="57" xfId="0" applyNumberFormat="1" applyFont="1" applyFill="1" applyBorder="1" applyAlignment="1">
      <alignment horizontal="center" vertical="center"/>
    </xf>
    <xf numFmtId="49" fontId="5" fillId="8" borderId="58" xfId="0" applyNumberFormat="1" applyFont="1" applyFill="1" applyBorder="1" applyAlignment="1">
      <alignment horizontal="center" vertical="center"/>
    </xf>
    <xf numFmtId="49" fontId="5" fillId="8" borderId="59" xfId="0" applyNumberFormat="1" applyFont="1" applyFill="1" applyBorder="1" applyAlignment="1">
      <alignment horizontal="center" vertical="center"/>
    </xf>
    <xf numFmtId="49" fontId="5" fillId="0" borderId="57"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59" xfId="0" applyNumberFormat="1" applyFont="1" applyBorder="1" applyAlignment="1">
      <alignment horizontal="center" vertical="center"/>
    </xf>
    <xf numFmtId="0" fontId="5" fillId="8" borderId="5" xfId="0" applyFont="1" applyFill="1" applyBorder="1" applyAlignment="1" applyProtection="1">
      <alignment horizontal="left" vertical="center" wrapText="1"/>
      <protection locked="0"/>
    </xf>
    <xf numFmtId="0" fontId="5" fillId="8" borderId="6" xfId="0" applyFont="1" applyFill="1" applyBorder="1" applyAlignment="1" applyProtection="1">
      <alignment horizontal="left" vertical="center" wrapText="1"/>
      <protection locked="0"/>
    </xf>
    <xf numFmtId="0" fontId="5" fillId="8" borderId="0" xfId="0" applyFont="1" applyFill="1" applyAlignment="1" applyProtection="1">
      <alignment horizontal="left" vertical="center" wrapText="1"/>
      <protection locked="0"/>
    </xf>
    <xf numFmtId="0" fontId="5" fillId="8" borderId="8" xfId="0" applyFont="1" applyFill="1" applyBorder="1" applyAlignment="1" applyProtection="1">
      <alignment horizontal="left" vertical="center" wrapText="1"/>
      <protection locked="0"/>
    </xf>
    <xf numFmtId="0" fontId="5" fillId="8" borderId="10"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left" vertical="center" wrapText="1"/>
      <protection locked="0"/>
    </xf>
    <xf numFmtId="0" fontId="5" fillId="8" borderId="31" xfId="0" applyFont="1" applyFill="1" applyBorder="1" applyAlignment="1" applyProtection="1">
      <alignment horizontal="left" vertical="center" wrapText="1"/>
      <protection locked="0"/>
    </xf>
    <xf numFmtId="0" fontId="5" fillId="8" borderId="35" xfId="0" applyFont="1" applyFill="1" applyBorder="1" applyAlignment="1" applyProtection="1">
      <alignment horizontal="left" vertical="center" wrapText="1"/>
      <protection locked="0"/>
    </xf>
    <xf numFmtId="0" fontId="5" fillId="8" borderId="23" xfId="0" applyFont="1" applyFill="1" applyBorder="1" applyAlignment="1" applyProtection="1">
      <alignment horizontal="left" vertical="center" wrapText="1"/>
      <protection locked="0"/>
    </xf>
    <xf numFmtId="2" fontId="5" fillId="8" borderId="31" xfId="0" applyNumberFormat="1" applyFont="1" applyFill="1" applyBorder="1" applyAlignment="1" applyProtection="1">
      <alignment horizontal="left" vertical="center" wrapText="1"/>
      <protection locked="0"/>
    </xf>
    <xf numFmtId="2" fontId="5" fillId="8" borderId="35" xfId="0" applyNumberFormat="1" applyFont="1" applyFill="1" applyBorder="1" applyAlignment="1" applyProtection="1">
      <alignment horizontal="left" vertical="center" wrapText="1"/>
      <protection locked="0"/>
    </xf>
    <xf numFmtId="2" fontId="5" fillId="8" borderId="23" xfId="0" applyNumberFormat="1" applyFont="1" applyFill="1" applyBorder="1" applyAlignment="1" applyProtection="1">
      <alignment horizontal="left" vertical="center" wrapText="1"/>
      <protection locked="0"/>
    </xf>
    <xf numFmtId="0" fontId="5" fillId="8" borderId="30" xfId="0" applyFont="1" applyFill="1" applyBorder="1" applyAlignment="1" applyProtection="1">
      <alignment horizontal="left" vertical="top" wrapText="1"/>
      <protection locked="0"/>
    </xf>
    <xf numFmtId="0" fontId="5" fillId="8" borderId="37" xfId="0" applyFont="1" applyFill="1" applyBorder="1" applyAlignment="1" applyProtection="1">
      <alignment horizontal="left" vertical="top" wrapText="1"/>
      <protection locked="0"/>
    </xf>
    <xf numFmtId="0" fontId="5" fillId="8" borderId="24" xfId="0" applyFont="1" applyFill="1" applyBorder="1" applyAlignment="1" applyProtection="1">
      <alignment horizontal="left" vertical="top" wrapText="1"/>
      <protection locked="0"/>
    </xf>
    <xf numFmtId="49" fontId="5" fillId="8" borderId="39" xfId="0" applyNumberFormat="1" applyFont="1" applyFill="1" applyBorder="1" applyAlignment="1" applyProtection="1">
      <alignment horizontal="left" vertical="center" wrapText="1"/>
      <protection locked="0"/>
    </xf>
    <xf numFmtId="49" fontId="5" fillId="8" borderId="33" xfId="0" applyNumberFormat="1" applyFont="1" applyFill="1" applyBorder="1" applyAlignment="1" applyProtection="1">
      <alignment horizontal="left" vertical="center" wrapText="1"/>
      <protection locked="0"/>
    </xf>
    <xf numFmtId="49" fontId="5" fillId="8" borderId="22" xfId="0" applyNumberFormat="1" applyFont="1" applyFill="1" applyBorder="1" applyAlignment="1" applyProtection="1">
      <alignment horizontal="left" vertical="center" wrapText="1"/>
      <protection locked="0"/>
    </xf>
    <xf numFmtId="164" fontId="5" fillId="8" borderId="33" xfId="0" applyNumberFormat="1" applyFont="1" applyFill="1" applyBorder="1" applyAlignment="1" applyProtection="1">
      <alignment horizontal="left" vertical="center" wrapText="1"/>
      <protection locked="0"/>
    </xf>
    <xf numFmtId="164" fontId="5" fillId="8" borderId="22" xfId="0" applyNumberFormat="1" applyFont="1" applyFill="1" applyBorder="1" applyAlignment="1" applyProtection="1">
      <alignment horizontal="left" vertical="center" wrapText="1"/>
      <protection locked="0"/>
    </xf>
    <xf numFmtId="0" fontId="5" fillId="2" borderId="57"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59" xfId="0" applyFont="1" applyFill="1" applyBorder="1" applyAlignment="1">
      <alignment horizontal="left" vertical="center" wrapText="1"/>
    </xf>
    <xf numFmtId="0" fontId="5" fillId="8" borderId="4" xfId="0" applyFont="1" applyFill="1" applyBorder="1" applyAlignment="1" applyProtection="1">
      <alignment horizontal="left" vertical="center" wrapText="1"/>
      <protection locked="0"/>
    </xf>
    <xf numFmtId="0" fontId="5" fillId="8" borderId="7" xfId="0" applyFont="1" applyFill="1" applyBorder="1" applyAlignment="1" applyProtection="1">
      <alignment horizontal="left" vertical="center" wrapText="1"/>
      <protection locked="0"/>
    </xf>
    <xf numFmtId="0" fontId="5" fillId="8" borderId="9" xfId="0" applyFont="1" applyFill="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2" fontId="5" fillId="0" borderId="31" xfId="0" applyNumberFormat="1" applyFont="1" applyBorder="1" applyAlignment="1" applyProtection="1">
      <alignment horizontal="left" vertical="center" wrapText="1"/>
      <protection locked="0"/>
    </xf>
    <xf numFmtId="2" fontId="5" fillId="0" borderId="35" xfId="0" applyNumberFormat="1" applyFont="1" applyBorder="1" applyAlignment="1" applyProtection="1">
      <alignment horizontal="left" vertical="center" wrapText="1"/>
      <protection locked="0"/>
    </xf>
    <xf numFmtId="2" fontId="5" fillId="0" borderId="23" xfId="0" applyNumberFormat="1" applyFont="1" applyBorder="1" applyAlignment="1" applyProtection="1">
      <alignment horizontal="left" vertical="center" wrapText="1"/>
      <protection locked="0"/>
    </xf>
    <xf numFmtId="164" fontId="5" fillId="0" borderId="37" xfId="0" applyNumberFormat="1" applyFont="1" applyBorder="1" applyAlignment="1" applyProtection="1">
      <alignment horizontal="left" vertical="center" wrapText="1"/>
      <protection locked="0"/>
    </xf>
    <xf numFmtId="164" fontId="5" fillId="0" borderId="24" xfId="0" applyNumberFormat="1" applyFont="1" applyBorder="1" applyAlignment="1" applyProtection="1">
      <alignment horizontal="left" vertical="center" wrapText="1"/>
      <protection locked="0"/>
    </xf>
    <xf numFmtId="0" fontId="5" fillId="0" borderId="30"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49" fontId="5" fillId="0" borderId="39" xfId="0" applyNumberFormat="1" applyFont="1" applyBorder="1" applyAlignment="1" applyProtection="1">
      <alignment horizontal="left" vertical="center" wrapText="1"/>
      <protection locked="0"/>
    </xf>
    <xf numFmtId="49" fontId="5" fillId="0" borderId="33" xfId="0" applyNumberFormat="1" applyFont="1" applyBorder="1" applyAlignment="1" applyProtection="1">
      <alignment horizontal="left" vertical="center" wrapText="1"/>
      <protection locked="0"/>
    </xf>
    <xf numFmtId="49" fontId="5" fillId="0" borderId="22" xfId="0" applyNumberFormat="1" applyFont="1" applyBorder="1" applyAlignment="1" applyProtection="1">
      <alignment horizontal="left" vertical="center" wrapText="1"/>
      <protection locked="0"/>
    </xf>
    <xf numFmtId="164" fontId="5" fillId="0" borderId="33" xfId="0" applyNumberFormat="1" applyFont="1" applyBorder="1" applyAlignment="1" applyProtection="1">
      <alignment horizontal="left" vertical="center" wrapText="1"/>
      <protection locked="0"/>
    </xf>
    <xf numFmtId="164" fontId="5" fillId="0" borderId="22" xfId="0" applyNumberFormat="1" applyFont="1" applyBorder="1" applyAlignment="1" applyProtection="1">
      <alignment horizontal="left" vertical="center" wrapText="1"/>
      <protection locked="0"/>
    </xf>
    <xf numFmtId="2" fontId="5" fillId="0" borderId="33" xfId="0" applyNumberFormat="1" applyFont="1" applyBorder="1" applyAlignment="1" applyProtection="1">
      <alignment horizontal="left" vertical="center" wrapText="1"/>
      <protection locked="0"/>
    </xf>
    <xf numFmtId="2" fontId="5" fillId="0" borderId="22" xfId="0" applyNumberFormat="1" applyFont="1" applyBorder="1" applyAlignment="1" applyProtection="1">
      <alignment horizontal="left" vertical="center" wrapText="1"/>
      <protection locked="0"/>
    </xf>
    <xf numFmtId="0" fontId="5"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31" xfId="0" applyFont="1" applyFill="1" applyBorder="1" applyAlignment="1">
      <alignment horizontal="left" wrapText="1"/>
    </xf>
    <xf numFmtId="0" fontId="5" fillId="2" borderId="35" xfId="0" applyFont="1" applyFill="1" applyBorder="1" applyAlignment="1">
      <alignment horizontal="left" wrapText="1"/>
    </xf>
    <xf numFmtId="0" fontId="5" fillId="2" borderId="23" xfId="0" applyFont="1" applyFill="1" applyBorder="1" applyAlignment="1">
      <alignment horizontal="left" wrapText="1"/>
    </xf>
    <xf numFmtId="0" fontId="5" fillId="2" borderId="3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0" fillId="3" borderId="16"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6" xfId="0" applyFill="1" applyBorder="1" applyAlignment="1">
      <alignment horizontal="center" vertical="center"/>
    </xf>
    <xf numFmtId="0" fontId="0" fillId="3" borderId="12" xfId="0" applyFill="1" applyBorder="1" applyAlignment="1">
      <alignment horizontal="center" vertical="center"/>
    </xf>
    <xf numFmtId="0" fontId="0" fillId="3" borderId="17"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25"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26" xfId="0" applyFill="1" applyBorder="1" applyAlignment="1">
      <alignment horizontal="center" wrapText="1"/>
    </xf>
    <xf numFmtId="0" fontId="0" fillId="3" borderId="43" xfId="0" applyFill="1" applyBorder="1" applyAlignment="1">
      <alignment horizontal="center" wrapText="1"/>
    </xf>
    <xf numFmtId="0" fontId="0" fillId="3" borderId="48" xfId="0" applyFill="1" applyBorder="1" applyAlignment="1">
      <alignment horizontal="center" wrapText="1"/>
    </xf>
    <xf numFmtId="0" fontId="0" fillId="3" borderId="49" xfId="0" applyFill="1" applyBorder="1" applyAlignment="1">
      <alignment horizontal="center" wrapText="1"/>
    </xf>
    <xf numFmtId="0" fontId="0" fillId="3" borderId="46" xfId="0" applyFill="1" applyBorder="1" applyAlignment="1">
      <alignment horizontal="center" wrapText="1"/>
    </xf>
    <xf numFmtId="0" fontId="0" fillId="3" borderId="50" xfId="0" applyFill="1" applyBorder="1" applyAlignment="1">
      <alignment horizont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26"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0" xfId="0" applyFill="1" applyAlignment="1">
      <alignment horizontal="center" vertical="center" wrapText="1"/>
    </xf>
    <xf numFmtId="0" fontId="0" fillId="3" borderId="8"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50" xfId="0"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56"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7"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6" xfId="0" applyFill="1" applyBorder="1" applyAlignment="1">
      <alignment horizontal="center" wrapText="1"/>
    </xf>
    <xf numFmtId="0" fontId="0" fillId="3" borderId="12" xfId="0" applyFill="1" applyBorder="1" applyAlignment="1">
      <alignment horizontal="center" wrapText="1"/>
    </xf>
    <xf numFmtId="0" fontId="0" fillId="3" borderId="17" xfId="0" applyFill="1" applyBorder="1" applyAlignment="1">
      <alignment horizont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53" xfId="0" applyFill="1" applyBorder="1" applyAlignment="1">
      <alignment horizontal="center" vertical="center" wrapText="1"/>
    </xf>
    <xf numFmtId="0" fontId="0" fillId="3" borderId="52" xfId="0" applyFill="1" applyBorder="1" applyAlignment="1">
      <alignment horizontal="center" vertical="center" wrapText="1"/>
    </xf>
    <xf numFmtId="0" fontId="0" fillId="3" borderId="6" xfId="0"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0" xfId="0" applyFill="1" applyBorder="1" applyAlignment="1">
      <alignment horizontal="center" vertic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3" fillId="5" borderId="6" xfId="0" applyFont="1" applyFill="1" applyBorder="1" applyAlignment="1">
      <alignment horizontal="center" wrapText="1"/>
    </xf>
    <xf numFmtId="0" fontId="3" fillId="5" borderId="9" xfId="0" applyFont="1" applyFill="1" applyBorder="1" applyAlignment="1">
      <alignment horizontal="center" wrapText="1"/>
    </xf>
    <xf numFmtId="0" fontId="3" fillId="5" borderId="10" xfId="0" applyFont="1" applyFill="1" applyBorder="1" applyAlignment="1">
      <alignment horizontal="center" wrapText="1"/>
    </xf>
    <xf numFmtId="0" fontId="3" fillId="5" borderId="11" xfId="0" applyFont="1" applyFill="1" applyBorder="1" applyAlignment="1">
      <alignment horizont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7" xfId="0" applyFill="1" applyBorder="1" applyAlignment="1">
      <alignment horizontal="center"/>
    </xf>
    <xf numFmtId="0" fontId="0" fillId="2" borderId="28" xfId="0" applyFill="1" applyBorder="1" applyAlignment="1">
      <alignment horizont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3" borderId="13" xfId="0" applyFill="1" applyBorder="1" applyAlignment="1">
      <alignment horizontal="center"/>
    </xf>
    <xf numFmtId="0" fontId="0" fillId="3" borderId="14" xfId="0" applyFill="1" applyBorder="1" applyAlignment="1">
      <alignment horizontal="center"/>
    </xf>
    <xf numFmtId="0" fontId="2" fillId="4" borderId="1" xfId="0" applyFont="1"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6" xfId="0" applyFill="1" applyBorder="1" applyAlignment="1">
      <alignment horizontal="left" vertical="center" wrapText="1"/>
    </xf>
    <xf numFmtId="0" fontId="0" fillId="3" borderId="12" xfId="0" applyFill="1" applyBorder="1" applyAlignment="1">
      <alignment horizontal="left" vertical="center" wrapText="1"/>
    </xf>
    <xf numFmtId="0" fontId="0" fillId="3" borderId="17"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12" xfId="0" applyFill="1" applyBorder="1" applyAlignment="1">
      <alignment horizontal="left" vertical="center"/>
    </xf>
    <xf numFmtId="0" fontId="0" fillId="3" borderId="17" xfId="0" applyFill="1" applyBorder="1" applyAlignment="1">
      <alignment horizontal="left" vertical="center"/>
    </xf>
    <xf numFmtId="0" fontId="0" fillId="3" borderId="12" xfId="0" applyFill="1" applyBorder="1" applyAlignment="1">
      <alignment horizontal="left" vertical="top" wrapText="1"/>
    </xf>
    <xf numFmtId="0" fontId="0" fillId="3" borderId="17" xfId="0" applyFill="1" applyBorder="1" applyAlignment="1">
      <alignment horizontal="left" vertical="top" wrapText="1"/>
    </xf>
    <xf numFmtId="0" fontId="0" fillId="3" borderId="16" xfId="0" applyFill="1" applyBorder="1" applyAlignment="1">
      <alignment horizontal="center" vertical="top"/>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3" borderId="40" xfId="0" applyFill="1" applyBorder="1" applyAlignment="1">
      <alignment horizontal="left" vertical="center" wrapText="1"/>
    </xf>
    <xf numFmtId="0" fontId="0" fillId="3" borderId="21" xfId="0" applyFill="1" applyBorder="1" applyAlignment="1">
      <alignment horizontal="left" vertical="center" wrapText="1"/>
    </xf>
    <xf numFmtId="0" fontId="0" fillId="3" borderId="41" xfId="0" applyFill="1" applyBorder="1" applyAlignment="1">
      <alignment horizontal="left" vertical="center" wrapText="1"/>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0" fontId="0" fillId="3" borderId="20" xfId="0" applyFill="1" applyBorder="1" applyAlignment="1">
      <alignment horizontal="left" vertical="center" wrapText="1"/>
    </xf>
    <xf numFmtId="0" fontId="0" fillId="3" borderId="9" xfId="0" applyFill="1" applyBorder="1" applyAlignment="1">
      <alignment horizontal="center" vertical="center" wrapText="1"/>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0" xfId="0" applyFont="1" applyFill="1" applyAlignment="1">
      <alignment horizontal="left" vertical="center"/>
    </xf>
    <xf numFmtId="0" fontId="2" fillId="3" borderId="8" xfId="0" applyFont="1" applyFill="1" applyBorder="1" applyAlignment="1">
      <alignment horizontal="left" vertical="center"/>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8" xfId="0" applyFont="1" applyFill="1" applyBorder="1" applyAlignment="1">
      <alignment horizontal="center" vertical="center" wrapText="1"/>
    </xf>
  </cellXfs>
  <cellStyles count="1">
    <cellStyle name="Normální"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7C80"/>
      <color rgb="FFCCECFF"/>
      <color rgb="FF99CCFF"/>
      <color rgb="FF6699FF"/>
      <color rgb="FF66FFFF"/>
      <color rgb="FF66CCFF"/>
      <color rgb="FF00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105641</xdr:colOff>
      <xdr:row>4</xdr:row>
      <xdr:rowOff>10391</xdr:rowOff>
    </xdr:from>
    <xdr:to>
      <xdr:col>3</xdr:col>
      <xdr:colOff>400136</xdr:colOff>
      <xdr:row>6</xdr:row>
      <xdr:rowOff>57150</xdr:rowOff>
    </xdr:to>
    <xdr:pic>
      <xdr:nvPicPr>
        <xdr:cNvPr id="4" name="Obrázek 3">
          <a:extLst>
            <a:ext uri="{FF2B5EF4-FFF2-40B4-BE49-F238E27FC236}">
              <a16:creationId xmlns:a16="http://schemas.microsoft.com/office/drawing/2014/main" id="{5032DB7D-2A1D-2E72-03D5-1D3A55F3A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641" y="924791"/>
          <a:ext cx="1931525" cy="42775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85725</xdr:rowOff>
    </xdr:from>
    <xdr:to>
      <xdr:col>3</xdr:col>
      <xdr:colOff>208280</xdr:colOff>
      <xdr:row>2</xdr:row>
      <xdr:rowOff>135255</xdr:rowOff>
    </xdr:to>
    <xdr:pic>
      <xdr:nvPicPr>
        <xdr:cNvPr id="2" name="Obrázek 1">
          <a:extLst>
            <a:ext uri="{FF2B5EF4-FFF2-40B4-BE49-F238E27FC236}">
              <a16:creationId xmlns:a16="http://schemas.microsoft.com/office/drawing/2014/main" id="{C3273018-65C4-4F0E-B23F-25B91C5A1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775" y="85725"/>
          <a:ext cx="1943100" cy="4330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85725</xdr:rowOff>
    </xdr:from>
    <xdr:to>
      <xdr:col>3</xdr:col>
      <xdr:colOff>266700</xdr:colOff>
      <xdr:row>2</xdr:row>
      <xdr:rowOff>137795</xdr:rowOff>
    </xdr:to>
    <xdr:pic>
      <xdr:nvPicPr>
        <xdr:cNvPr id="2" name="Obrázek 1">
          <a:extLst>
            <a:ext uri="{FF2B5EF4-FFF2-40B4-BE49-F238E27FC236}">
              <a16:creationId xmlns:a16="http://schemas.microsoft.com/office/drawing/2014/main" id="{C012A777-6D60-44D5-A39C-FAA1EE7D3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0" y="85725"/>
          <a:ext cx="1943100"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C6558-F67B-4B39-A34D-291059A2032E}">
  <dimension ref="A1:AC163"/>
  <sheetViews>
    <sheetView showGridLines="0" tabSelected="1" zoomScaleNormal="100" workbookViewId="0">
      <pane ySplit="13" topLeftCell="A21" activePane="bottomLeft" state="frozen"/>
      <selection pane="bottomLeft" activeCell="H3" sqref="H3:W8"/>
    </sheetView>
  </sheetViews>
  <sheetFormatPr defaultColWidth="9.1796875" defaultRowHeight="14.5" x14ac:dyDescent="0.35"/>
  <cols>
    <col min="1" max="1" width="6.453125" bestFit="1" customWidth="1"/>
    <col min="8" max="8" width="18.54296875" customWidth="1"/>
    <col min="9" max="9" width="6.81640625" customWidth="1"/>
    <col min="10" max="10" width="13.7265625" customWidth="1"/>
    <col min="11" max="11" width="17.54296875" customWidth="1"/>
    <col min="12" max="12" width="6.81640625" customWidth="1"/>
    <col min="13" max="13" width="11.26953125" customWidth="1"/>
    <col min="14" max="14" width="22.81640625" customWidth="1"/>
    <col min="15" max="15" width="6.81640625" customWidth="1"/>
    <col min="16" max="16" width="16.54296875" customWidth="1"/>
    <col min="17" max="17" width="5.26953125" customWidth="1"/>
    <col min="19" max="19" width="10.7265625" customWidth="1"/>
    <col min="20" max="20" width="12.7265625" customWidth="1"/>
    <col min="21" max="21" width="16.54296875" customWidth="1"/>
    <col min="22" max="22" width="6.7265625" customWidth="1"/>
    <col min="23" max="23" width="10.54296875" customWidth="1"/>
    <col min="28" max="28" width="11.81640625" bestFit="1" customWidth="1"/>
    <col min="29" max="29" width="7.1796875" hidden="1" customWidth="1"/>
  </cols>
  <sheetData>
    <row r="1" spans="1:29" ht="8.15" customHeight="1" x14ac:dyDescent="0.35"/>
    <row r="2" spans="1:29" s="8" customFormat="1" ht="16.149999999999999" customHeight="1" x14ac:dyDescent="0.35">
      <c r="A2" s="33" t="s">
        <v>0</v>
      </c>
      <c r="B2" s="34"/>
      <c r="C2" s="34"/>
      <c r="D2" s="34"/>
      <c r="E2" s="34"/>
      <c r="F2" s="34"/>
      <c r="G2" s="34"/>
      <c r="H2" s="34"/>
      <c r="I2" s="34"/>
      <c r="J2" s="34"/>
      <c r="K2" s="34"/>
      <c r="L2" s="34"/>
      <c r="M2" s="34"/>
      <c r="N2" s="34"/>
      <c r="O2" s="34"/>
      <c r="P2" s="34"/>
      <c r="Q2" s="34"/>
      <c r="R2" s="34"/>
      <c r="S2" s="34"/>
      <c r="T2" s="34"/>
      <c r="U2" s="34"/>
      <c r="V2" s="34"/>
      <c r="W2" s="34"/>
    </row>
    <row r="3" spans="1:29" s="7" customFormat="1" ht="15" customHeight="1" x14ac:dyDescent="0.3">
      <c r="A3" s="91"/>
      <c r="B3" s="92"/>
      <c r="C3" s="92"/>
      <c r="D3" s="93"/>
      <c r="E3" s="101" t="s">
        <v>1</v>
      </c>
      <c r="F3" s="102"/>
      <c r="G3" s="102"/>
      <c r="H3" s="35"/>
      <c r="I3" s="36"/>
      <c r="J3" s="36"/>
      <c r="K3" s="36"/>
      <c r="L3" s="36"/>
      <c r="M3" s="36"/>
      <c r="N3" s="36"/>
      <c r="O3" s="36"/>
      <c r="P3" s="36"/>
      <c r="Q3" s="36"/>
      <c r="R3" s="36"/>
      <c r="S3" s="36"/>
      <c r="T3" s="36"/>
      <c r="U3" s="36"/>
      <c r="V3" s="36"/>
      <c r="W3" s="37"/>
      <c r="AC3" s="7" t="s">
        <v>2</v>
      </c>
    </row>
    <row r="4" spans="1:29" s="7" customFormat="1" ht="15" customHeight="1" x14ac:dyDescent="0.3">
      <c r="A4" s="91"/>
      <c r="B4" s="92"/>
      <c r="C4" s="92"/>
      <c r="D4" s="93"/>
      <c r="E4" s="103" t="s">
        <v>3</v>
      </c>
      <c r="F4" s="104"/>
      <c r="G4" s="104"/>
      <c r="H4" s="38"/>
      <c r="I4" s="39"/>
      <c r="J4" s="39"/>
      <c r="K4" s="39"/>
      <c r="L4" s="39"/>
      <c r="M4" s="39"/>
      <c r="N4" s="39"/>
      <c r="O4" s="39"/>
      <c r="P4" s="39"/>
      <c r="Q4" s="39"/>
      <c r="R4" s="39"/>
      <c r="S4" s="39"/>
      <c r="T4" s="39"/>
      <c r="U4" s="39"/>
      <c r="V4" s="39"/>
      <c r="W4" s="40"/>
      <c r="AC4" s="7" t="s">
        <v>4</v>
      </c>
    </row>
    <row r="5" spans="1:29" s="7" customFormat="1" ht="15" customHeight="1" x14ac:dyDescent="0.3">
      <c r="A5" s="91"/>
      <c r="B5" s="92"/>
      <c r="C5" s="92"/>
      <c r="D5" s="93"/>
      <c r="E5" s="103" t="s">
        <v>5</v>
      </c>
      <c r="F5" s="104"/>
      <c r="G5" s="104"/>
      <c r="H5" s="38"/>
      <c r="I5" s="39"/>
      <c r="J5" s="39"/>
      <c r="K5" s="39"/>
      <c r="L5" s="39"/>
      <c r="M5" s="39"/>
      <c r="N5" s="39"/>
      <c r="O5" s="39"/>
      <c r="P5" s="39"/>
      <c r="Q5" s="39"/>
      <c r="R5" s="39"/>
      <c r="S5" s="39"/>
      <c r="T5" s="39"/>
      <c r="U5" s="39"/>
      <c r="V5" s="39"/>
      <c r="W5" s="40"/>
      <c r="AC5" s="7" t="s">
        <v>6</v>
      </c>
    </row>
    <row r="6" spans="1:29" s="7" customFormat="1" ht="15" customHeight="1" x14ac:dyDescent="0.3">
      <c r="A6" s="91"/>
      <c r="B6" s="92"/>
      <c r="C6" s="92"/>
      <c r="D6" s="93"/>
      <c r="E6" s="103" t="s">
        <v>7</v>
      </c>
      <c r="F6" s="104"/>
      <c r="G6" s="104"/>
      <c r="H6" s="38"/>
      <c r="I6" s="39"/>
      <c r="J6" s="39"/>
      <c r="K6" s="39"/>
      <c r="L6" s="39"/>
      <c r="M6" s="39"/>
      <c r="N6" s="39"/>
      <c r="O6" s="39"/>
      <c r="P6" s="39"/>
      <c r="Q6" s="39"/>
      <c r="R6" s="39"/>
      <c r="S6" s="39"/>
      <c r="T6" s="39"/>
      <c r="U6" s="39"/>
      <c r="V6" s="39"/>
      <c r="W6" s="40"/>
      <c r="AC6" s="7" t="s">
        <v>8</v>
      </c>
    </row>
    <row r="7" spans="1:29" s="7" customFormat="1" ht="15" customHeight="1" x14ac:dyDescent="0.3">
      <c r="A7" s="91"/>
      <c r="B7" s="92"/>
      <c r="C7" s="92"/>
      <c r="D7" s="93"/>
      <c r="E7" s="103" t="s">
        <v>9</v>
      </c>
      <c r="F7" s="104"/>
      <c r="G7" s="104"/>
      <c r="H7" s="38"/>
      <c r="I7" s="39"/>
      <c r="J7" s="39"/>
      <c r="K7" s="39"/>
      <c r="L7" s="39"/>
      <c r="M7" s="39"/>
      <c r="N7" s="39"/>
      <c r="O7" s="39"/>
      <c r="P7" s="39"/>
      <c r="Q7" s="39"/>
      <c r="R7" s="39"/>
      <c r="S7" s="39"/>
      <c r="T7" s="39"/>
      <c r="U7" s="39"/>
      <c r="V7" s="39"/>
      <c r="W7" s="40"/>
      <c r="AC7" s="7" t="s">
        <v>10</v>
      </c>
    </row>
    <row r="8" spans="1:29" s="7" customFormat="1" ht="15.75" customHeight="1" x14ac:dyDescent="0.3">
      <c r="A8" s="91"/>
      <c r="B8" s="92"/>
      <c r="C8" s="92"/>
      <c r="D8" s="93"/>
      <c r="E8" s="23" t="s">
        <v>11</v>
      </c>
      <c r="F8" s="24"/>
      <c r="G8" s="25"/>
      <c r="H8" s="41"/>
      <c r="I8" s="42"/>
      <c r="J8" s="42"/>
      <c r="K8" s="42"/>
      <c r="L8" s="42"/>
      <c r="M8" s="42"/>
      <c r="N8" s="42"/>
      <c r="O8" s="42"/>
      <c r="P8" s="42"/>
      <c r="Q8" s="42"/>
      <c r="R8" s="42"/>
      <c r="S8" s="42"/>
      <c r="T8" s="43"/>
      <c r="U8" s="43"/>
      <c r="V8" s="43"/>
      <c r="W8" s="44"/>
    </row>
    <row r="9" spans="1:29" s="7" customFormat="1" ht="15.75" customHeight="1" x14ac:dyDescent="0.3">
      <c r="A9" s="91"/>
      <c r="B9" s="92"/>
      <c r="C9" s="92"/>
      <c r="D9" s="93"/>
      <c r="E9" s="63" t="s">
        <v>12</v>
      </c>
      <c r="F9" s="64"/>
      <c r="G9" s="65"/>
      <c r="H9" s="26" t="s">
        <v>13</v>
      </c>
      <c r="I9" s="69" t="s">
        <v>14</v>
      </c>
      <c r="J9" s="70"/>
      <c r="K9" s="71" t="s">
        <v>15</v>
      </c>
      <c r="L9" s="72"/>
      <c r="M9" s="72"/>
      <c r="N9" s="73"/>
      <c r="O9" s="77" t="s">
        <v>13</v>
      </c>
      <c r="P9" s="78"/>
      <c r="Q9" s="79"/>
      <c r="R9" s="77" t="s">
        <v>14</v>
      </c>
      <c r="S9" s="78"/>
      <c r="T9" s="27"/>
      <c r="U9" s="28"/>
      <c r="V9" s="28"/>
      <c r="W9" s="29"/>
    </row>
    <row r="10" spans="1:29" ht="18" customHeight="1" x14ac:dyDescent="0.35">
      <c r="A10" s="94"/>
      <c r="B10" s="95"/>
      <c r="C10" s="95"/>
      <c r="D10" s="96"/>
      <c r="E10" s="66"/>
      <c r="F10" s="67"/>
      <c r="G10" s="68"/>
      <c r="H10" s="21">
        <f>SUM(N16,N19,N22,N25,N28,N31,N34,N37,N40,N43,N46,N49,N52,N55,N58,N61,N64,N67,N70,N73,N76,N79,N82,N85,N88,N91,N94,N97,N100,N103,N106,N109,N112,N115,N118,N121,N124,N127,N130,N133,N136,N139,N142,N145,N148,N151,N154,N157,N160,N163)</f>
        <v>0</v>
      </c>
      <c r="I10" s="99">
        <f>SUM(O16,O19,O22,O25,O28,O31,O34,O37,O40,O43,O46,O49,O52,O55,O58,O61,O64,O67,O70,O73,O76,O79,O82,O85,O88,O91,O94,O97,O100,O103,O106,O109,O112,O115,O118,O121,O124,O127,O130,O133,O136,O139,O142,O145,O148,O151,O154,O157,O160,O163)</f>
        <v>0</v>
      </c>
      <c r="J10" s="100"/>
      <c r="K10" s="74"/>
      <c r="L10" s="75"/>
      <c r="M10" s="75"/>
      <c r="N10" s="76"/>
      <c r="O10" s="80">
        <f>SUM(U14:U163)</f>
        <v>0</v>
      </c>
      <c r="P10" s="81"/>
      <c r="Q10" s="82"/>
      <c r="R10" s="97">
        <f>SUM(V14:V163)</f>
        <v>0</v>
      </c>
      <c r="S10" s="98"/>
      <c r="T10" s="30"/>
      <c r="U10" s="31"/>
      <c r="V10" s="31"/>
      <c r="W10" s="32"/>
    </row>
    <row r="11" spans="1:29" s="7" customFormat="1" ht="82.5" customHeight="1" x14ac:dyDescent="0.3">
      <c r="A11" s="157" t="s">
        <v>16</v>
      </c>
      <c r="B11" s="198" t="s">
        <v>17</v>
      </c>
      <c r="C11" s="190"/>
      <c r="D11" s="199"/>
      <c r="E11" s="123" t="s">
        <v>18</v>
      </c>
      <c r="F11" s="124"/>
      <c r="G11" s="125"/>
      <c r="H11" s="195" t="s">
        <v>19</v>
      </c>
      <c r="I11" s="124"/>
      <c r="J11" s="125"/>
      <c r="K11" s="18" t="s">
        <v>20</v>
      </c>
      <c r="L11" s="205" t="s">
        <v>21</v>
      </c>
      <c r="M11" s="206"/>
      <c r="N11" s="195" t="s">
        <v>22</v>
      </c>
      <c r="O11" s="124"/>
      <c r="P11" s="125"/>
      <c r="Q11" s="190" t="s">
        <v>23</v>
      </c>
      <c r="R11" s="190"/>
      <c r="S11" s="190"/>
      <c r="T11" s="191"/>
      <c r="U11" s="89" t="s">
        <v>24</v>
      </c>
      <c r="V11" s="59" t="s">
        <v>25</v>
      </c>
      <c r="W11" s="60"/>
    </row>
    <row r="12" spans="1:29" s="7" customFormat="1" ht="65.25" customHeight="1" x14ac:dyDescent="0.3">
      <c r="A12" s="158"/>
      <c r="B12" s="200"/>
      <c r="C12" s="192"/>
      <c r="D12" s="191"/>
      <c r="E12" s="126" t="s">
        <v>26</v>
      </c>
      <c r="F12" s="127"/>
      <c r="G12" s="128"/>
      <c r="H12" s="196" t="s">
        <v>27</v>
      </c>
      <c r="I12" s="127"/>
      <c r="J12" s="128"/>
      <c r="K12" s="202" t="s">
        <v>28</v>
      </c>
      <c r="L12" s="203"/>
      <c r="M12" s="204"/>
      <c r="N12" s="197" t="s">
        <v>29</v>
      </c>
      <c r="O12" s="85"/>
      <c r="P12" s="130"/>
      <c r="Q12" s="192"/>
      <c r="R12" s="192"/>
      <c r="S12" s="192"/>
      <c r="T12" s="191"/>
      <c r="U12" s="89"/>
      <c r="V12" s="59"/>
      <c r="W12" s="60"/>
    </row>
    <row r="13" spans="1:29" s="7" customFormat="1" ht="37.5" customHeight="1" thickBot="1" x14ac:dyDescent="0.35">
      <c r="A13" s="159"/>
      <c r="B13" s="201"/>
      <c r="C13" s="193"/>
      <c r="D13" s="194"/>
      <c r="E13" s="129" t="s">
        <v>30</v>
      </c>
      <c r="F13" s="85"/>
      <c r="G13" s="130"/>
      <c r="H13" s="197" t="s">
        <v>31</v>
      </c>
      <c r="I13" s="85"/>
      <c r="J13" s="130"/>
      <c r="K13" s="19" t="s">
        <v>32</v>
      </c>
      <c r="L13" s="85" t="s">
        <v>33</v>
      </c>
      <c r="M13" s="86"/>
      <c r="N13" s="20" t="s">
        <v>34</v>
      </c>
      <c r="O13" s="87" t="s">
        <v>35</v>
      </c>
      <c r="P13" s="88"/>
      <c r="Q13" s="193"/>
      <c r="R13" s="193"/>
      <c r="S13" s="193"/>
      <c r="T13" s="194"/>
      <c r="U13" s="90"/>
      <c r="V13" s="61"/>
      <c r="W13" s="62"/>
      <c r="AB13" s="9"/>
    </row>
    <row r="14" spans="1:29" s="7" customFormat="1" ht="11.25" customHeight="1" x14ac:dyDescent="0.3">
      <c r="A14" s="134" t="s">
        <v>36</v>
      </c>
      <c r="B14" s="163"/>
      <c r="C14" s="164"/>
      <c r="D14" s="165"/>
      <c r="E14" s="114"/>
      <c r="F14" s="115"/>
      <c r="G14" s="116"/>
      <c r="H14" s="183"/>
      <c r="I14" s="184"/>
      <c r="J14" s="185"/>
      <c r="K14" s="17"/>
      <c r="L14" s="188"/>
      <c r="M14" s="189"/>
      <c r="N14" s="186"/>
      <c r="O14" s="186"/>
      <c r="P14" s="187"/>
      <c r="Q14" s="164"/>
      <c r="R14" s="164"/>
      <c r="S14" s="164"/>
      <c r="T14" s="165"/>
      <c r="U14" s="56" t="str">
        <f>IF(AND(E15&lt;&gt;"",E16&lt;&gt;"",H14&lt;&gt;"",H15&lt;&gt;"",H16&lt;&gt;"",K14&lt;&gt;"",K15&lt;&gt;"",N14&lt;&gt;"",E14&lt;&gt;"",B14&lt;&gt;""),MIN(IF(OR(H16=$AC$3,H16=$AC$4,H16=$AC$5),(E14*E15*E16*1.1*1.338+N15)*K16,IF(OR(H16=$AC$6,H16=$AC$7),(E14*E15*E16*1.1+N15)*K16,"")),N16),IF(AND(E15="",E16="",H14="",H15="",H16="",K14="",K15="",N14="",E14="",B14="",N15=""),"","Doplňte prázdná pole"))</f>
        <v/>
      </c>
      <c r="V14" s="50" t="str">
        <f>IF(AND(E15&lt;&gt;"",E16&lt;&gt;"",H14&lt;&gt;"",H15&lt;&gt;"",H16&lt;&gt;"",K14&lt;&gt;"",K15&lt;&gt;"",N14&lt;&gt;"",E14&lt;&gt;"",B14&lt;&gt;""),MIN(IF(OR(H16=$AC$3,H16=$AC$4,H16=$AC$5),(E14*E15*E16*1.1*1.338+N15)*L16,IF(OR(H16=$AC$6,H16=$AC$7),(E14*E15*E16*1.1+N15)*L16,"")),O16),IF(AND(E15="",E16="",H14="",H15="",H16="",K14="",K15="",N14="",E14="",B14="",N15=""),"","Doplňte prázdná pole"))</f>
        <v/>
      </c>
      <c r="W14" s="51"/>
    </row>
    <row r="15" spans="1:29" s="7" customFormat="1" ht="11.25" customHeight="1" thickBot="1" x14ac:dyDescent="0.35">
      <c r="A15" s="135"/>
      <c r="B15" s="166"/>
      <c r="C15" s="167"/>
      <c r="D15" s="168"/>
      <c r="E15" s="117"/>
      <c r="F15" s="118"/>
      <c r="G15" s="119"/>
      <c r="H15" s="172"/>
      <c r="I15" s="173"/>
      <c r="J15" s="174"/>
      <c r="K15" s="175"/>
      <c r="L15" s="176"/>
      <c r="M15" s="177"/>
      <c r="N15" s="178"/>
      <c r="O15" s="178"/>
      <c r="P15" s="179"/>
      <c r="Q15" s="167"/>
      <c r="R15" s="167"/>
      <c r="S15" s="167"/>
      <c r="T15" s="168"/>
      <c r="U15" s="57"/>
      <c r="V15" s="52"/>
      <c r="W15" s="53"/>
    </row>
    <row r="16" spans="1:29" s="7" customFormat="1" ht="11.25" customHeight="1" thickBot="1" x14ac:dyDescent="0.35">
      <c r="A16" s="136"/>
      <c r="B16" s="169"/>
      <c r="C16" s="170"/>
      <c r="D16" s="171"/>
      <c r="E16" s="120"/>
      <c r="F16" s="121"/>
      <c r="G16" s="122"/>
      <c r="H16" s="180"/>
      <c r="I16" s="181"/>
      <c r="J16" s="182"/>
      <c r="K16" s="15" t="str">
        <f>IF(OR(K14="",K15=""),"",ROUND(K14/K15,2))</f>
        <v/>
      </c>
      <c r="L16" s="45" t="str">
        <f>IF(OR(L14="",K15=""),"",ROUND(L14/K15,2))</f>
        <v/>
      </c>
      <c r="M16" s="45"/>
      <c r="N16" s="16" t="str">
        <f>IF(OR(K14="",K15=""),"",IF(OR(H16=$AC$3,H16=$AC$4,H16=$AC$5),(N14*1.338+N15)*K16,IF(OR(H16=$AC$6,H16=$AC$7),(N14+N15)*K16,"")))</f>
        <v/>
      </c>
      <c r="O16" s="46" t="str">
        <f>IF(OR(L14="",K15=""),"",IF(OR(H16=$AC$3,H16=$AC$4,H16=$AC$5),(N14*1.338+N15)*L16,IF(OR(H16=$AC$6,H16=$AC$7),(N14+N15)*L16,"")))</f>
        <v/>
      </c>
      <c r="P16" s="47"/>
      <c r="Q16" s="170"/>
      <c r="R16" s="170"/>
      <c r="S16" s="170"/>
      <c r="T16" s="171"/>
      <c r="U16" s="58"/>
      <c r="V16" s="54"/>
      <c r="W16" s="55"/>
    </row>
    <row r="17" spans="1:23" s="7" customFormat="1" ht="11.25" customHeight="1" x14ac:dyDescent="0.3">
      <c r="A17" s="131" t="s">
        <v>37</v>
      </c>
      <c r="B17" s="160"/>
      <c r="C17" s="137"/>
      <c r="D17" s="138"/>
      <c r="E17" s="105"/>
      <c r="F17" s="106"/>
      <c r="G17" s="107"/>
      <c r="H17" s="152"/>
      <c r="I17" s="153"/>
      <c r="J17" s="154"/>
      <c r="K17" s="22"/>
      <c r="L17" s="83"/>
      <c r="M17" s="84"/>
      <c r="N17" s="155"/>
      <c r="O17" s="155"/>
      <c r="P17" s="156"/>
      <c r="Q17" s="137"/>
      <c r="R17" s="137"/>
      <c r="S17" s="137"/>
      <c r="T17" s="138"/>
      <c r="U17" s="56" t="str">
        <f>IF(AND(E18&lt;&gt;"",E19&lt;&gt;"",H17&lt;&gt;"",H18&lt;&gt;"",H19&lt;&gt;"",K17&lt;&gt;"",K18&lt;&gt;"",N17&lt;&gt;"",E17&lt;&gt;"",B17&lt;&gt;""),MIN(IF(OR(H19=$AC$3,H19=$AC$4,H19=$AC$5),(E17*E18*E19*1.1*1.338+N18)*K19,IF(OR(H19=$AC$6,H19=$AC$7),(E17*E18*E19*1.1+N18)*K19,"")),N19),IF(AND(E18="",E19="",H17="",H18="",H19="",K17="",K18="",N17="",E17="",B17="",N18=""),"","Doplňte prázdná pole"))</f>
        <v/>
      </c>
      <c r="V17" s="50" t="str">
        <f t="shared" ref="V17" si="0">IF(AND(E18&lt;&gt;"",E19&lt;&gt;"",H17&lt;&gt;"",H18&lt;&gt;"",H19&lt;&gt;"",K17&lt;&gt;"",K18&lt;&gt;"",N17&lt;&gt;"",E17&lt;&gt;"",B17&lt;&gt;""),MIN(IF(OR(H19=$AC$3,H19=$AC$4,H19=$AC$5),(E17*E18*E19*1.1*1.338+N18)*L19,IF(OR(H19=$AC$6,H19=$AC$7),(E17*E18*E19*1.1+N18)*L19,"")),O19),IF(AND(E18="",E19="",H17="",H18="",H19="",K17="",K18="",N17="",E17="",B17="",N18=""),"","Doplňte prázdná pole"))</f>
        <v/>
      </c>
      <c r="W17" s="51"/>
    </row>
    <row r="18" spans="1:23" s="7" customFormat="1" ht="11.25" customHeight="1" thickBot="1" x14ac:dyDescent="0.35">
      <c r="A18" s="132"/>
      <c r="B18" s="161"/>
      <c r="C18" s="139"/>
      <c r="D18" s="140"/>
      <c r="E18" s="108"/>
      <c r="F18" s="109"/>
      <c r="G18" s="110"/>
      <c r="H18" s="143"/>
      <c r="I18" s="144"/>
      <c r="J18" s="145"/>
      <c r="K18" s="146"/>
      <c r="L18" s="147"/>
      <c r="M18" s="148"/>
      <c r="N18" s="48"/>
      <c r="O18" s="48"/>
      <c r="P18" s="49"/>
      <c r="Q18" s="139"/>
      <c r="R18" s="139"/>
      <c r="S18" s="139"/>
      <c r="T18" s="140"/>
      <c r="U18" s="57"/>
      <c r="V18" s="52"/>
      <c r="W18" s="53"/>
    </row>
    <row r="19" spans="1:23" s="7" customFormat="1" ht="11.25" customHeight="1" thickBot="1" x14ac:dyDescent="0.35">
      <c r="A19" s="133"/>
      <c r="B19" s="162"/>
      <c r="C19" s="141"/>
      <c r="D19" s="142"/>
      <c r="E19" s="111"/>
      <c r="F19" s="112"/>
      <c r="G19" s="113"/>
      <c r="H19" s="149"/>
      <c r="I19" s="150"/>
      <c r="J19" s="151"/>
      <c r="K19" s="15" t="str">
        <f>IF(OR(K17="",K18=""),"",ROUND(K17/K18,2))</f>
        <v/>
      </c>
      <c r="L19" s="45" t="str">
        <f>IF(OR(L17="",K18=""),"",ROUND(L17/K18,2))</f>
        <v/>
      </c>
      <c r="M19" s="45"/>
      <c r="N19" s="16" t="str">
        <f>IF(OR(K17="",K18=""),"",IF(OR(H19=$AC$3,H19=$AC$4,H19=$AC$5),(N17*1.338+N18)*K19,IF(OR(H19=$AC$6,H19=$AC$7),(N17+N18)*K19,"")))</f>
        <v/>
      </c>
      <c r="O19" s="46" t="str">
        <f>IF(OR(L17="",K18=""),"",IF(OR(H19=$AC$3,H19=$AC$4,H19=$AC$5),(N17*1.338+N18)*L19,IF(OR(H19=$AC$6,H19=$AC$7),(N17+N18)*L19,"")))</f>
        <v/>
      </c>
      <c r="P19" s="47"/>
      <c r="Q19" s="141"/>
      <c r="R19" s="141"/>
      <c r="S19" s="141"/>
      <c r="T19" s="142"/>
      <c r="U19" s="58"/>
      <c r="V19" s="54"/>
      <c r="W19" s="55"/>
    </row>
    <row r="20" spans="1:23" s="7" customFormat="1" ht="11.25" customHeight="1" x14ac:dyDescent="0.3">
      <c r="A20" s="134" t="s">
        <v>38</v>
      </c>
      <c r="B20" s="163"/>
      <c r="C20" s="164"/>
      <c r="D20" s="165"/>
      <c r="E20" s="114"/>
      <c r="F20" s="115"/>
      <c r="G20" s="116"/>
      <c r="H20" s="183"/>
      <c r="I20" s="184"/>
      <c r="J20" s="185"/>
      <c r="K20" s="17"/>
      <c r="L20" s="188"/>
      <c r="M20" s="189"/>
      <c r="N20" s="186"/>
      <c r="O20" s="186"/>
      <c r="P20" s="187"/>
      <c r="Q20" s="164"/>
      <c r="R20" s="164"/>
      <c r="S20" s="164"/>
      <c r="T20" s="165"/>
      <c r="U20" s="56" t="str">
        <f t="shared" ref="U20" si="1">IF(AND(E21&lt;&gt;"",E22&lt;&gt;"",H20&lt;&gt;"",H21&lt;&gt;"",H22&lt;&gt;"",K20&lt;&gt;"",K21&lt;&gt;"",N20&lt;&gt;"",E20&lt;&gt;"",B20&lt;&gt;""),MIN(IF(OR(H22=$AC$3,H22=$AC$4,H22=$AC$5),(E20*E21*E22*1.1*1.338+N21)*K22,IF(OR(H22=$AC$6,H22=$AC$7),(E20*E21*E22*1.1+N21)*K22,"")),N22),IF(AND(E21="",E22="",H20="",H21="",H22="",K20="",K21="",N20="",E20="",B20="",N21=""),"","Doplňte prázdná pole"))</f>
        <v/>
      </c>
      <c r="V20" s="50" t="str">
        <f t="shared" ref="V20" si="2">IF(AND(E21&lt;&gt;"",E22&lt;&gt;"",H20&lt;&gt;"",H21&lt;&gt;"",H22&lt;&gt;"",K20&lt;&gt;"",K21&lt;&gt;"",N20&lt;&gt;"",E20&lt;&gt;"",B20&lt;&gt;""),MIN(IF(OR(H22=$AC$3,H22=$AC$4,H22=$AC$5),(E20*E21*E22*1.1*1.338+N21)*L22,IF(OR(H22=$AC$6,H22=$AC$7),(E20*E21*E22*1.1+N21)*L22,"")),O22),IF(AND(E21="",E22="",H20="",H21="",H22="",K20="",K21="",N20="",E20="",B20="",N21=""),"","Doplňte prázdná pole"))</f>
        <v/>
      </c>
      <c r="W20" s="51"/>
    </row>
    <row r="21" spans="1:23" s="7" customFormat="1" ht="11.25" customHeight="1" thickBot="1" x14ac:dyDescent="0.35">
      <c r="A21" s="135"/>
      <c r="B21" s="166"/>
      <c r="C21" s="167"/>
      <c r="D21" s="168"/>
      <c r="E21" s="117"/>
      <c r="F21" s="118"/>
      <c r="G21" s="119"/>
      <c r="H21" s="172"/>
      <c r="I21" s="173"/>
      <c r="J21" s="174"/>
      <c r="K21" s="175"/>
      <c r="L21" s="176"/>
      <c r="M21" s="177"/>
      <c r="N21" s="178"/>
      <c r="O21" s="178"/>
      <c r="P21" s="179"/>
      <c r="Q21" s="167"/>
      <c r="R21" s="167"/>
      <c r="S21" s="167"/>
      <c r="T21" s="168"/>
      <c r="U21" s="57"/>
      <c r="V21" s="52"/>
      <c r="W21" s="53"/>
    </row>
    <row r="22" spans="1:23" s="7" customFormat="1" ht="11.25" customHeight="1" thickBot="1" x14ac:dyDescent="0.35">
      <c r="A22" s="136"/>
      <c r="B22" s="169"/>
      <c r="C22" s="170"/>
      <c r="D22" s="171"/>
      <c r="E22" s="120"/>
      <c r="F22" s="121"/>
      <c r="G22" s="122"/>
      <c r="H22" s="180"/>
      <c r="I22" s="181"/>
      <c r="J22" s="182"/>
      <c r="K22" s="15" t="str">
        <f>IF(OR(K20="",K21=""),"",ROUND(K20/K21,2))</f>
        <v/>
      </c>
      <c r="L22" s="45" t="str">
        <f>IF(OR(L20="",K21=""),"",ROUND(L20/K21,2))</f>
        <v/>
      </c>
      <c r="M22" s="45"/>
      <c r="N22" s="16" t="str">
        <f>IF(OR(K20="",K21=""),"",IF(OR(H22=$AC$3,H22=$AC$4,H22=$AC$5),(N20*1.338+N21)*K22,IF(OR(H22=$AC$6,H22=$AC$7),(N20+N21)*K22,"")))</f>
        <v/>
      </c>
      <c r="O22" s="46" t="str">
        <f>IF(OR(L20="",K21=""),"",IF(OR(H22=$AC$3,H22=$AC$4,H22=$AC$5),(N20*1.338+N21)*L22,IF(OR(H22=$AC$6,H22=$AC$7),(N20+N21)*L22,"")))</f>
        <v/>
      </c>
      <c r="P22" s="47"/>
      <c r="Q22" s="170"/>
      <c r="R22" s="170"/>
      <c r="S22" s="170"/>
      <c r="T22" s="171"/>
      <c r="U22" s="58"/>
      <c r="V22" s="54"/>
      <c r="W22" s="55"/>
    </row>
    <row r="23" spans="1:23" s="7" customFormat="1" ht="11.25" customHeight="1" x14ac:dyDescent="0.3">
      <c r="A23" s="131" t="s">
        <v>39</v>
      </c>
      <c r="B23" s="160"/>
      <c r="C23" s="137"/>
      <c r="D23" s="138"/>
      <c r="E23" s="105"/>
      <c r="F23" s="106"/>
      <c r="G23" s="107"/>
      <c r="H23" s="152"/>
      <c r="I23" s="153"/>
      <c r="J23" s="154"/>
      <c r="K23" s="22"/>
      <c r="L23" s="83"/>
      <c r="M23" s="84"/>
      <c r="N23" s="155"/>
      <c r="O23" s="155"/>
      <c r="P23" s="156"/>
      <c r="Q23" s="137"/>
      <c r="R23" s="137"/>
      <c r="S23" s="137"/>
      <c r="T23" s="138"/>
      <c r="U23" s="56" t="str">
        <f t="shared" ref="U23" si="3">IF(AND(E24&lt;&gt;"",E25&lt;&gt;"",H23&lt;&gt;"",H24&lt;&gt;"",H25&lt;&gt;"",K23&lt;&gt;"",K24&lt;&gt;"",N23&lt;&gt;"",E23&lt;&gt;"",B23&lt;&gt;""),MIN(IF(OR(H25=$AC$3,H25=$AC$4,H25=$AC$5),(E23*E24*E25*1.1*1.338+N24)*K25,IF(OR(H25=$AC$6,H25=$AC$7),(E23*E24*E25*1.1+N24)*K25,"")),N25),IF(AND(E24="",E25="",H23="",H24="",H25="",K23="",K24="",N23="",E23="",B23="",N24=""),"","Doplňte prázdná pole"))</f>
        <v/>
      </c>
      <c r="V23" s="50" t="str">
        <f t="shared" ref="V23" si="4">IF(AND(E24&lt;&gt;"",E25&lt;&gt;"",H23&lt;&gt;"",H24&lt;&gt;"",H25&lt;&gt;"",K23&lt;&gt;"",K24&lt;&gt;"",N23&lt;&gt;"",E23&lt;&gt;"",B23&lt;&gt;""),MIN(IF(OR(H25=$AC$3,H25=$AC$4,H25=$AC$5),(E23*E24*E25*1.1*1.338+N24)*L25,IF(OR(H25=$AC$6,H25=$AC$7),(E23*E24*E25*1.1+N24)*L25,"")),O25),IF(AND(E24="",E25="",H23="",H24="",H25="",K23="",K24="",N23="",E23="",B23="",N24=""),"","Doplňte prázdná pole"))</f>
        <v/>
      </c>
      <c r="W23" s="51"/>
    </row>
    <row r="24" spans="1:23" s="7" customFormat="1" ht="11.25" customHeight="1" thickBot="1" x14ac:dyDescent="0.35">
      <c r="A24" s="132"/>
      <c r="B24" s="161"/>
      <c r="C24" s="139"/>
      <c r="D24" s="140"/>
      <c r="E24" s="108"/>
      <c r="F24" s="109"/>
      <c r="G24" s="110"/>
      <c r="H24" s="143"/>
      <c r="I24" s="144"/>
      <c r="J24" s="145"/>
      <c r="K24" s="146"/>
      <c r="L24" s="147"/>
      <c r="M24" s="148"/>
      <c r="N24" s="48"/>
      <c r="O24" s="48"/>
      <c r="P24" s="49"/>
      <c r="Q24" s="139"/>
      <c r="R24" s="139"/>
      <c r="S24" s="139"/>
      <c r="T24" s="140"/>
      <c r="U24" s="57"/>
      <c r="V24" s="52"/>
      <c r="W24" s="53"/>
    </row>
    <row r="25" spans="1:23" s="7" customFormat="1" ht="11.25" customHeight="1" thickBot="1" x14ac:dyDescent="0.35">
      <c r="A25" s="133"/>
      <c r="B25" s="162"/>
      <c r="C25" s="141"/>
      <c r="D25" s="142"/>
      <c r="E25" s="111"/>
      <c r="F25" s="112"/>
      <c r="G25" s="113"/>
      <c r="H25" s="149"/>
      <c r="I25" s="150"/>
      <c r="J25" s="151"/>
      <c r="K25" s="15" t="str">
        <f>IF(OR(K23="",K24=""),"",ROUND(K23/K24,2))</f>
        <v/>
      </c>
      <c r="L25" s="45" t="str">
        <f>IF(OR(L23="",K24=""),"",ROUND(L23/K24,2))</f>
        <v/>
      </c>
      <c r="M25" s="45"/>
      <c r="N25" s="16" t="str">
        <f>IF(OR(K23="",K24=""),"",IF(OR(H25=$AC$3,H25=$AC$4,H25=$AC$5),(N23*1.338+N24)*K25,IF(OR(H25=$AC$6,H25=$AC$7),(N23+N24)*K25,"")))</f>
        <v/>
      </c>
      <c r="O25" s="46" t="str">
        <f>IF(OR(L23="",K24=""),"",IF(OR(H25=$AC$3,H25=$AC$4,H25=$AC$5),(N23*1.338+N24)*L25,IF(OR(H25=$AC$6,H25=$AC$7),(N23+N24)*L25,"")))</f>
        <v/>
      </c>
      <c r="P25" s="47"/>
      <c r="Q25" s="141"/>
      <c r="R25" s="141"/>
      <c r="S25" s="141"/>
      <c r="T25" s="142"/>
      <c r="U25" s="58"/>
      <c r="V25" s="54"/>
      <c r="W25" s="55"/>
    </row>
    <row r="26" spans="1:23" s="7" customFormat="1" ht="11.25" customHeight="1" x14ac:dyDescent="0.3">
      <c r="A26" s="134" t="s">
        <v>40</v>
      </c>
      <c r="B26" s="163"/>
      <c r="C26" s="164"/>
      <c r="D26" s="165"/>
      <c r="E26" s="114"/>
      <c r="F26" s="115"/>
      <c r="G26" s="116"/>
      <c r="H26" s="183"/>
      <c r="I26" s="184"/>
      <c r="J26" s="185"/>
      <c r="K26" s="17"/>
      <c r="L26" s="188"/>
      <c r="M26" s="189"/>
      <c r="N26" s="186"/>
      <c r="O26" s="186"/>
      <c r="P26" s="187"/>
      <c r="Q26" s="164"/>
      <c r="R26" s="164"/>
      <c r="S26" s="164"/>
      <c r="T26" s="165"/>
      <c r="U26" s="56" t="str">
        <f t="shared" ref="U26" si="5">IF(AND(E27&lt;&gt;"",E28&lt;&gt;"",H26&lt;&gt;"",H27&lt;&gt;"",H28&lt;&gt;"",K26&lt;&gt;"",K27&lt;&gt;"",N26&lt;&gt;"",E26&lt;&gt;"",B26&lt;&gt;""),MIN(IF(OR(H28=$AC$3,H28=$AC$4,H28=$AC$5),(E26*E27*E28*1.1*1.338+N27)*K28,IF(OR(H28=$AC$6,H28=$AC$7),(E26*E27*E28*1.1+N27)*K28,"")),N28),IF(AND(E27="",E28="",H26="",H27="",H28="",K26="",K27="",N26="",E26="",B26="",N27=""),"","Doplňte prázdná pole"))</f>
        <v/>
      </c>
      <c r="V26" s="50" t="str">
        <f t="shared" ref="V26" si="6">IF(AND(E27&lt;&gt;"",E28&lt;&gt;"",H26&lt;&gt;"",H27&lt;&gt;"",H28&lt;&gt;"",K26&lt;&gt;"",K27&lt;&gt;"",N26&lt;&gt;"",E26&lt;&gt;"",B26&lt;&gt;""),MIN(IF(OR(H28=$AC$3,H28=$AC$4,H28=$AC$5),(E26*E27*E28*1.1*1.338+N27)*L28,IF(OR(H28=$AC$6,H28=$AC$7),(E26*E27*E28*1.1+N27)*L28,"")),O28),IF(AND(E27="",E28="",H26="",H27="",H28="",K26="",K27="",N26="",E26="",B26="",N27=""),"","Doplňte prázdná pole"))</f>
        <v/>
      </c>
      <c r="W26" s="51"/>
    </row>
    <row r="27" spans="1:23" s="7" customFormat="1" ht="11.25" customHeight="1" thickBot="1" x14ac:dyDescent="0.35">
      <c r="A27" s="135"/>
      <c r="B27" s="166"/>
      <c r="C27" s="167"/>
      <c r="D27" s="168"/>
      <c r="E27" s="117"/>
      <c r="F27" s="118"/>
      <c r="G27" s="119"/>
      <c r="H27" s="172"/>
      <c r="I27" s="173"/>
      <c r="J27" s="174"/>
      <c r="K27" s="175"/>
      <c r="L27" s="176"/>
      <c r="M27" s="177"/>
      <c r="N27" s="178"/>
      <c r="O27" s="178"/>
      <c r="P27" s="179"/>
      <c r="Q27" s="167"/>
      <c r="R27" s="167"/>
      <c r="S27" s="167"/>
      <c r="T27" s="168"/>
      <c r="U27" s="57"/>
      <c r="V27" s="52"/>
      <c r="W27" s="53"/>
    </row>
    <row r="28" spans="1:23" s="7" customFormat="1" ht="11.25" customHeight="1" thickBot="1" x14ac:dyDescent="0.35">
      <c r="A28" s="136"/>
      <c r="B28" s="169"/>
      <c r="C28" s="170"/>
      <c r="D28" s="171"/>
      <c r="E28" s="120"/>
      <c r="F28" s="121"/>
      <c r="G28" s="122"/>
      <c r="H28" s="180"/>
      <c r="I28" s="181"/>
      <c r="J28" s="182"/>
      <c r="K28" s="15" t="str">
        <f>IF(OR(K26="",K27=""),"",ROUND(K26/K27,2))</f>
        <v/>
      </c>
      <c r="L28" s="45" t="str">
        <f>IF(OR(L26="",K27=""),"",ROUND(L26/K27,2))</f>
        <v/>
      </c>
      <c r="M28" s="45"/>
      <c r="N28" s="16" t="str">
        <f>IF(OR(K26="",K27=""),"",IF(OR(H28=$AC$3,H28=$AC$4,H28=$AC$5),(N26*1.338+N27)*K28,IF(OR(H28=$AC$6,H28=$AC$7),(N26+N27)*K28,"")))</f>
        <v/>
      </c>
      <c r="O28" s="46" t="str">
        <f>IF(OR(L26="",K27=""),"",IF(OR(H28=$AC$3,H28=$AC$4,H28=$AC$5),(N26*1.338+N27)*L28,IF(OR(H28=$AC$6,H28=$AC$7),(N26+N27)*L28,"")))</f>
        <v/>
      </c>
      <c r="P28" s="47"/>
      <c r="Q28" s="170"/>
      <c r="R28" s="170"/>
      <c r="S28" s="170"/>
      <c r="T28" s="171"/>
      <c r="U28" s="58"/>
      <c r="V28" s="54"/>
      <c r="W28" s="55"/>
    </row>
    <row r="29" spans="1:23" s="7" customFormat="1" ht="11.25" customHeight="1" x14ac:dyDescent="0.3">
      <c r="A29" s="131" t="s">
        <v>41</v>
      </c>
      <c r="B29" s="160"/>
      <c r="C29" s="137"/>
      <c r="D29" s="138"/>
      <c r="E29" s="105"/>
      <c r="F29" s="106"/>
      <c r="G29" s="107"/>
      <c r="H29" s="152"/>
      <c r="I29" s="153"/>
      <c r="J29" s="154"/>
      <c r="K29" s="22"/>
      <c r="L29" s="83"/>
      <c r="M29" s="84"/>
      <c r="N29" s="155"/>
      <c r="O29" s="155"/>
      <c r="P29" s="156"/>
      <c r="Q29" s="137"/>
      <c r="R29" s="137"/>
      <c r="S29" s="137"/>
      <c r="T29" s="138"/>
      <c r="U29" s="56" t="str">
        <f t="shared" ref="U29" si="7">IF(AND(E30&lt;&gt;"",E31&lt;&gt;"",H29&lt;&gt;"",H30&lt;&gt;"",H31&lt;&gt;"",K29&lt;&gt;"",K30&lt;&gt;"",N29&lt;&gt;"",E29&lt;&gt;"",B29&lt;&gt;""),MIN(IF(OR(H31=$AC$3,H31=$AC$4,H31=$AC$5),(E29*E30*E31*1.1*1.338+N30)*K31,IF(OR(H31=$AC$6,H31=$AC$7),(E29*E30*E31*1.1+N30)*K31,"")),N31),IF(AND(E30="",E31="",H29="",H30="",H31="",K29="",K30="",N29="",E29="",B29="",N30=""),"","Doplňte prázdná pole"))</f>
        <v/>
      </c>
      <c r="V29" s="50" t="str">
        <f t="shared" ref="V29" si="8">IF(AND(E30&lt;&gt;"",E31&lt;&gt;"",H29&lt;&gt;"",H30&lt;&gt;"",H31&lt;&gt;"",K29&lt;&gt;"",K30&lt;&gt;"",N29&lt;&gt;"",E29&lt;&gt;"",B29&lt;&gt;""),MIN(IF(OR(H31=$AC$3,H31=$AC$4,H31=$AC$5),(E29*E30*E31*1.1*1.338+N30)*L31,IF(OR(H31=$AC$6,H31=$AC$7),(E29*E30*E31*1.1+N30)*L31,"")),O31),IF(AND(E30="",E31="",H29="",H30="",H31="",K29="",K30="",N29="",E29="",B29="",N30=""),"","Doplňte prázdná pole"))</f>
        <v/>
      </c>
      <c r="W29" s="51"/>
    </row>
    <row r="30" spans="1:23" s="7" customFormat="1" ht="11.25" customHeight="1" thickBot="1" x14ac:dyDescent="0.35">
      <c r="A30" s="132"/>
      <c r="B30" s="161"/>
      <c r="C30" s="139"/>
      <c r="D30" s="140"/>
      <c r="E30" s="108"/>
      <c r="F30" s="109"/>
      <c r="G30" s="110"/>
      <c r="H30" s="143"/>
      <c r="I30" s="144"/>
      <c r="J30" s="145"/>
      <c r="K30" s="146"/>
      <c r="L30" s="147"/>
      <c r="M30" s="148"/>
      <c r="N30" s="48"/>
      <c r="O30" s="48"/>
      <c r="P30" s="49"/>
      <c r="Q30" s="139"/>
      <c r="R30" s="139"/>
      <c r="S30" s="139"/>
      <c r="T30" s="140"/>
      <c r="U30" s="57"/>
      <c r="V30" s="52"/>
      <c r="W30" s="53"/>
    </row>
    <row r="31" spans="1:23" s="7" customFormat="1" ht="11.25" customHeight="1" thickBot="1" x14ac:dyDescent="0.35">
      <c r="A31" s="133"/>
      <c r="B31" s="162"/>
      <c r="C31" s="141"/>
      <c r="D31" s="142"/>
      <c r="E31" s="111"/>
      <c r="F31" s="112"/>
      <c r="G31" s="113"/>
      <c r="H31" s="149"/>
      <c r="I31" s="150"/>
      <c r="J31" s="151"/>
      <c r="K31" s="15" t="str">
        <f>IF(OR(K29="",K30=""),"",ROUND(K29/K30,2))</f>
        <v/>
      </c>
      <c r="L31" s="45" t="str">
        <f>IF(OR(L29="",K30=""),"",ROUND(L29/K30,2))</f>
        <v/>
      </c>
      <c r="M31" s="45"/>
      <c r="N31" s="16" t="str">
        <f>IF(OR(K29="",K30=""),"",IF(OR(H31=$AC$3,H31=$AC$4,H31=$AC$5),(N29*1.338+N30)*K31,IF(OR(H31=$AC$6,H31=$AC$7),(N29+N30)*K31,"")))</f>
        <v/>
      </c>
      <c r="O31" s="46" t="str">
        <f>IF(OR(L29="",K30=""),"",IF(OR(H31=$AC$3,H31=$AC$4,H31=$AC$5),(N29*1.338+N30)*L31,IF(OR(H31=$AC$6,H31=$AC$7),(N29+N30)*L31,"")))</f>
        <v/>
      </c>
      <c r="P31" s="47"/>
      <c r="Q31" s="141"/>
      <c r="R31" s="141"/>
      <c r="S31" s="141"/>
      <c r="T31" s="142"/>
      <c r="U31" s="58"/>
      <c r="V31" s="54"/>
      <c r="W31" s="55"/>
    </row>
    <row r="32" spans="1:23" s="7" customFormat="1" ht="11.25" customHeight="1" x14ac:dyDescent="0.3">
      <c r="A32" s="134" t="s">
        <v>42</v>
      </c>
      <c r="B32" s="163"/>
      <c r="C32" s="164"/>
      <c r="D32" s="165"/>
      <c r="E32" s="114"/>
      <c r="F32" s="115"/>
      <c r="G32" s="116"/>
      <c r="H32" s="183"/>
      <c r="I32" s="184"/>
      <c r="J32" s="185"/>
      <c r="K32" s="17"/>
      <c r="L32" s="188"/>
      <c r="M32" s="189"/>
      <c r="N32" s="186"/>
      <c r="O32" s="186"/>
      <c r="P32" s="187"/>
      <c r="Q32" s="164"/>
      <c r="R32" s="164"/>
      <c r="S32" s="164"/>
      <c r="T32" s="165"/>
      <c r="U32" s="56" t="str">
        <f t="shared" ref="U32" si="9">IF(AND(E33&lt;&gt;"",E34&lt;&gt;"",H32&lt;&gt;"",H33&lt;&gt;"",H34&lt;&gt;"",K32&lt;&gt;"",K33&lt;&gt;"",N32&lt;&gt;"",E32&lt;&gt;"",B32&lt;&gt;""),MIN(IF(OR(H34=$AC$3,H34=$AC$4,H34=$AC$5),(E32*E33*E34*1.1*1.338+N33)*K34,IF(OR(H34=$AC$6,H34=$AC$7),(E32*E33*E34*1.1+N33)*K34,"")),N34),IF(AND(E33="",E34="",H32="",H33="",H34="",K32="",K33="",N32="",E32="",B32="",N33=""),"","Doplňte prázdná pole"))</f>
        <v/>
      </c>
      <c r="V32" s="50" t="str">
        <f t="shared" ref="V32" si="10">IF(AND(E33&lt;&gt;"",E34&lt;&gt;"",H32&lt;&gt;"",H33&lt;&gt;"",H34&lt;&gt;"",K32&lt;&gt;"",K33&lt;&gt;"",N32&lt;&gt;"",E32&lt;&gt;"",B32&lt;&gt;""),MIN(IF(OR(H34=$AC$3,H34=$AC$4,H34=$AC$5),(E32*E33*E34*1.1*1.338+N33)*L34,IF(OR(H34=$AC$6,H34=$AC$7),(E32*E33*E34*1.1+N33)*L34,"")),O34),IF(AND(E33="",E34="",H32="",H33="",H34="",K32="",K33="",N32="",E32="",B32="",N33=""),"","Doplňte prázdná pole"))</f>
        <v/>
      </c>
      <c r="W32" s="51"/>
    </row>
    <row r="33" spans="1:23" s="7" customFormat="1" ht="11.25" customHeight="1" thickBot="1" x14ac:dyDescent="0.35">
      <c r="A33" s="135"/>
      <c r="B33" s="166"/>
      <c r="C33" s="167"/>
      <c r="D33" s="168"/>
      <c r="E33" s="117"/>
      <c r="F33" s="118"/>
      <c r="G33" s="119"/>
      <c r="H33" s="172"/>
      <c r="I33" s="173"/>
      <c r="J33" s="174"/>
      <c r="K33" s="175"/>
      <c r="L33" s="176"/>
      <c r="M33" s="177"/>
      <c r="N33" s="178"/>
      <c r="O33" s="178"/>
      <c r="P33" s="179"/>
      <c r="Q33" s="167"/>
      <c r="R33" s="167"/>
      <c r="S33" s="167"/>
      <c r="T33" s="168"/>
      <c r="U33" s="57"/>
      <c r="V33" s="52"/>
      <c r="W33" s="53"/>
    </row>
    <row r="34" spans="1:23" s="7" customFormat="1" ht="11.25" customHeight="1" thickBot="1" x14ac:dyDescent="0.35">
      <c r="A34" s="136"/>
      <c r="B34" s="169"/>
      <c r="C34" s="170"/>
      <c r="D34" s="171"/>
      <c r="E34" s="120"/>
      <c r="F34" s="121"/>
      <c r="G34" s="122"/>
      <c r="H34" s="180"/>
      <c r="I34" s="181"/>
      <c r="J34" s="182"/>
      <c r="K34" s="15" t="str">
        <f>IF(OR(K32="",K33=""),"",ROUND(K32/K33,2))</f>
        <v/>
      </c>
      <c r="L34" s="45" t="str">
        <f>IF(OR(L32="",K33=""),"",ROUND(L32/K33,2))</f>
        <v/>
      </c>
      <c r="M34" s="45"/>
      <c r="N34" s="16" t="str">
        <f>IF(OR(K32="",K33=""),"",IF(OR(H34=$AC$3,H34=$AC$4,H34=$AC$5),(N32*1.338+N33)*K34,IF(OR(H34=$AC$6,H34=$AC$7),(N32+N33)*K34,"")))</f>
        <v/>
      </c>
      <c r="O34" s="46" t="str">
        <f>IF(OR(L32="",K33=""),"",IF(OR(H34=$AC$3,H34=$AC$4,H34=$AC$5),(N32*1.338+N33)*L34,IF(OR(H34=$AC$6,H34=$AC$7),(N32+N33)*L34,"")))</f>
        <v/>
      </c>
      <c r="P34" s="47"/>
      <c r="Q34" s="170"/>
      <c r="R34" s="170"/>
      <c r="S34" s="170"/>
      <c r="T34" s="171"/>
      <c r="U34" s="58"/>
      <c r="V34" s="54"/>
      <c r="W34" s="55"/>
    </row>
    <row r="35" spans="1:23" s="7" customFormat="1" ht="11.25" customHeight="1" x14ac:dyDescent="0.3">
      <c r="A35" s="131" t="s">
        <v>43</v>
      </c>
      <c r="B35" s="160"/>
      <c r="C35" s="137"/>
      <c r="D35" s="138"/>
      <c r="E35" s="105"/>
      <c r="F35" s="106"/>
      <c r="G35" s="107"/>
      <c r="H35" s="152"/>
      <c r="I35" s="153"/>
      <c r="J35" s="154"/>
      <c r="K35" s="22"/>
      <c r="L35" s="83"/>
      <c r="M35" s="84"/>
      <c r="N35" s="155"/>
      <c r="O35" s="155"/>
      <c r="P35" s="156"/>
      <c r="Q35" s="137"/>
      <c r="R35" s="137"/>
      <c r="S35" s="137"/>
      <c r="T35" s="138"/>
      <c r="U35" s="56" t="str">
        <f t="shared" ref="U35" si="11">IF(AND(E36&lt;&gt;"",E37&lt;&gt;"",H35&lt;&gt;"",H36&lt;&gt;"",H37&lt;&gt;"",K35&lt;&gt;"",K36&lt;&gt;"",N35&lt;&gt;"",E35&lt;&gt;"",B35&lt;&gt;""),MIN(IF(OR(H37=$AC$3,H37=$AC$4,H37=$AC$5),(E35*E36*E37*1.1*1.338+N36)*K37,IF(OR(H37=$AC$6,H37=$AC$7),(E35*E36*E37*1.1+N36)*K37,"")),N37),IF(AND(E36="",E37="",H35="",H36="",H37="",K35="",K36="",N35="",E35="",B35="",N36=""),"","Doplňte prázdná pole"))</f>
        <v/>
      </c>
      <c r="V35" s="50" t="str">
        <f t="shared" ref="V35" si="12">IF(AND(E36&lt;&gt;"",E37&lt;&gt;"",H35&lt;&gt;"",H36&lt;&gt;"",H37&lt;&gt;"",K35&lt;&gt;"",K36&lt;&gt;"",N35&lt;&gt;"",E35&lt;&gt;"",B35&lt;&gt;""),MIN(IF(OR(H37=$AC$3,H37=$AC$4,H37=$AC$5),(E35*E36*E37*1.1*1.338+N36)*L37,IF(OR(H37=$AC$6,H37=$AC$7),(E35*E36*E37*1.1+N36)*L37,"")),O37),IF(AND(E36="",E37="",H35="",H36="",H37="",K35="",K36="",N35="",E35="",B35="",N36=""),"","Doplňte prázdná pole"))</f>
        <v/>
      </c>
      <c r="W35" s="51"/>
    </row>
    <row r="36" spans="1:23" s="7" customFormat="1" ht="11.25" customHeight="1" thickBot="1" x14ac:dyDescent="0.35">
      <c r="A36" s="132"/>
      <c r="B36" s="161"/>
      <c r="C36" s="139"/>
      <c r="D36" s="140"/>
      <c r="E36" s="108"/>
      <c r="F36" s="109"/>
      <c r="G36" s="110"/>
      <c r="H36" s="143"/>
      <c r="I36" s="144"/>
      <c r="J36" s="145"/>
      <c r="K36" s="146"/>
      <c r="L36" s="147"/>
      <c r="M36" s="148"/>
      <c r="N36" s="48"/>
      <c r="O36" s="48"/>
      <c r="P36" s="49"/>
      <c r="Q36" s="139"/>
      <c r="R36" s="139"/>
      <c r="S36" s="139"/>
      <c r="T36" s="140"/>
      <c r="U36" s="57"/>
      <c r="V36" s="52"/>
      <c r="W36" s="53"/>
    </row>
    <row r="37" spans="1:23" s="7" customFormat="1" ht="11.25" customHeight="1" thickBot="1" x14ac:dyDescent="0.35">
      <c r="A37" s="133"/>
      <c r="B37" s="162"/>
      <c r="C37" s="141"/>
      <c r="D37" s="142"/>
      <c r="E37" s="111"/>
      <c r="F37" s="112"/>
      <c r="G37" s="113"/>
      <c r="H37" s="149"/>
      <c r="I37" s="150"/>
      <c r="J37" s="151"/>
      <c r="K37" s="15" t="str">
        <f>IF(OR(K35="",K36=""),"",ROUND(K35/K36,2))</f>
        <v/>
      </c>
      <c r="L37" s="45" t="str">
        <f>IF(OR(L35="",K36=""),"",ROUND(L35/K36,2))</f>
        <v/>
      </c>
      <c r="M37" s="45"/>
      <c r="N37" s="16" t="str">
        <f>IF(OR(K35="",K36=""),"",IF(OR(H37=$AC$3,H37=$AC$4,H37=$AC$5),(N35*1.338+N36)*K37,IF(OR(H37=$AC$6,H37=$AC$7),(N35+N36)*K37,"")))</f>
        <v/>
      </c>
      <c r="O37" s="46" t="str">
        <f>IF(OR(L35="",K36=""),"",IF(OR(H37=$AC$3,H37=$AC$4,H37=$AC$5),(N35*1.338+N36)*L37,IF(OR(H37=$AC$6,H37=$AC$7),(N35+N36)*L37,"")))</f>
        <v/>
      </c>
      <c r="P37" s="47"/>
      <c r="Q37" s="141"/>
      <c r="R37" s="141"/>
      <c r="S37" s="141"/>
      <c r="T37" s="142"/>
      <c r="U37" s="58"/>
      <c r="V37" s="54"/>
      <c r="W37" s="55"/>
    </row>
    <row r="38" spans="1:23" s="7" customFormat="1" ht="11.25" customHeight="1" x14ac:dyDescent="0.3">
      <c r="A38" s="134" t="s">
        <v>44</v>
      </c>
      <c r="B38" s="163"/>
      <c r="C38" s="164"/>
      <c r="D38" s="165"/>
      <c r="E38" s="114"/>
      <c r="F38" s="115"/>
      <c r="G38" s="116"/>
      <c r="H38" s="183"/>
      <c r="I38" s="184"/>
      <c r="J38" s="185"/>
      <c r="K38" s="17"/>
      <c r="L38" s="188"/>
      <c r="M38" s="189"/>
      <c r="N38" s="186"/>
      <c r="O38" s="186"/>
      <c r="P38" s="187"/>
      <c r="Q38" s="164"/>
      <c r="R38" s="164"/>
      <c r="S38" s="164"/>
      <c r="T38" s="165"/>
      <c r="U38" s="56" t="str">
        <f t="shared" ref="U38" si="13">IF(AND(E39&lt;&gt;"",E40&lt;&gt;"",H38&lt;&gt;"",H39&lt;&gt;"",H40&lt;&gt;"",K38&lt;&gt;"",K39&lt;&gt;"",N38&lt;&gt;"",E38&lt;&gt;"",B38&lt;&gt;""),MIN(IF(OR(H40=$AC$3,H40=$AC$4,H40=$AC$5),(E38*E39*E40*1.1*1.338+N39)*K40,IF(OR(H40=$AC$6,H40=$AC$7),(E38*E39*E40*1.1+N39)*K40,"")),N40),IF(AND(E39="",E40="",H38="",H39="",H40="",K38="",K39="",N38="",E38="",B38="",N39=""),"","Doplňte prázdná pole"))</f>
        <v/>
      </c>
      <c r="V38" s="50" t="str">
        <f t="shared" ref="V38" si="14">IF(AND(E39&lt;&gt;"",E40&lt;&gt;"",H38&lt;&gt;"",H39&lt;&gt;"",H40&lt;&gt;"",K38&lt;&gt;"",K39&lt;&gt;"",N38&lt;&gt;"",E38&lt;&gt;"",B38&lt;&gt;""),MIN(IF(OR(H40=$AC$3,H40=$AC$4,H40=$AC$5),(E38*E39*E40*1.1*1.338+N39)*L40,IF(OR(H40=$AC$6,H40=$AC$7),(E38*E39*E40*1.1+N39)*L40,"")),O40),IF(AND(E39="",E40="",H38="",H39="",H40="",K38="",K39="",N38="",E38="",B38="",N39=""),"","Doplňte prázdná pole"))</f>
        <v/>
      </c>
      <c r="W38" s="51"/>
    </row>
    <row r="39" spans="1:23" s="7" customFormat="1" ht="11.25" customHeight="1" thickBot="1" x14ac:dyDescent="0.35">
      <c r="A39" s="135"/>
      <c r="B39" s="166"/>
      <c r="C39" s="167"/>
      <c r="D39" s="168"/>
      <c r="E39" s="117"/>
      <c r="F39" s="118"/>
      <c r="G39" s="119"/>
      <c r="H39" s="172"/>
      <c r="I39" s="173"/>
      <c r="J39" s="174"/>
      <c r="K39" s="175"/>
      <c r="L39" s="176"/>
      <c r="M39" s="177"/>
      <c r="N39" s="178"/>
      <c r="O39" s="178"/>
      <c r="P39" s="179"/>
      <c r="Q39" s="167"/>
      <c r="R39" s="167"/>
      <c r="S39" s="167"/>
      <c r="T39" s="168"/>
      <c r="U39" s="57"/>
      <c r="V39" s="52"/>
      <c r="W39" s="53"/>
    </row>
    <row r="40" spans="1:23" s="7" customFormat="1" ht="11.25" customHeight="1" thickBot="1" x14ac:dyDescent="0.35">
      <c r="A40" s="136"/>
      <c r="B40" s="169"/>
      <c r="C40" s="170"/>
      <c r="D40" s="171"/>
      <c r="E40" s="120"/>
      <c r="F40" s="121"/>
      <c r="G40" s="122"/>
      <c r="H40" s="180"/>
      <c r="I40" s="181"/>
      <c r="J40" s="182"/>
      <c r="K40" s="15" t="str">
        <f>IF(OR(K38="",K39=""),"",ROUND(K38/K39,2))</f>
        <v/>
      </c>
      <c r="L40" s="45" t="str">
        <f>IF(OR(L38="",K39=""),"",ROUND(L38/K39,2))</f>
        <v/>
      </c>
      <c r="M40" s="45"/>
      <c r="N40" s="16" t="str">
        <f>IF(OR(K38="",K39=""),"",IF(OR(H40=$AC$3,H40=$AC$4,H40=$AC$5),(N38*1.338+N39)*K40,IF(OR(H40=$AC$6,H40=$AC$7),(N38+N39)*K40,"")))</f>
        <v/>
      </c>
      <c r="O40" s="46" t="str">
        <f>IF(OR(L38="",K39=""),"",IF(OR(H40=$AC$3,H40=$AC$4,H40=$AC$5),(N38*1.338+N39)*L40,IF(OR(H40=$AC$6,H40=$AC$7),(N38+N39)*L40,"")))</f>
        <v/>
      </c>
      <c r="P40" s="47"/>
      <c r="Q40" s="170"/>
      <c r="R40" s="170"/>
      <c r="S40" s="170"/>
      <c r="T40" s="171"/>
      <c r="U40" s="58"/>
      <c r="V40" s="54"/>
      <c r="W40" s="55"/>
    </row>
    <row r="41" spans="1:23" s="7" customFormat="1" ht="11.25" customHeight="1" x14ac:dyDescent="0.3">
      <c r="A41" s="131" t="s">
        <v>45</v>
      </c>
      <c r="B41" s="160"/>
      <c r="C41" s="137"/>
      <c r="D41" s="138"/>
      <c r="E41" s="105"/>
      <c r="F41" s="106"/>
      <c r="G41" s="107"/>
      <c r="H41" s="152"/>
      <c r="I41" s="153"/>
      <c r="J41" s="154"/>
      <c r="K41" s="22"/>
      <c r="L41" s="83"/>
      <c r="M41" s="84"/>
      <c r="N41" s="155"/>
      <c r="O41" s="155"/>
      <c r="P41" s="156"/>
      <c r="Q41" s="137"/>
      <c r="R41" s="137"/>
      <c r="S41" s="137"/>
      <c r="T41" s="138"/>
      <c r="U41" s="56" t="str">
        <f t="shared" ref="U41" si="15">IF(AND(E42&lt;&gt;"",E43&lt;&gt;"",H41&lt;&gt;"",H42&lt;&gt;"",H43&lt;&gt;"",K41&lt;&gt;"",K42&lt;&gt;"",N41&lt;&gt;"",E41&lt;&gt;"",B41&lt;&gt;""),MIN(IF(OR(H43=$AC$3,H43=$AC$4,H43=$AC$5),(E41*E42*E43*1.1*1.338+N42)*K43,IF(OR(H43=$AC$6,H43=$AC$7),(E41*E42*E43*1.1+N42)*K43,"")),N43),IF(AND(E42="",E43="",H41="",H42="",H43="",K41="",K42="",N41="",E41="",B41="",N42=""),"","Doplňte prázdná pole"))</f>
        <v/>
      </c>
      <c r="V41" s="50" t="str">
        <f t="shared" ref="V41" si="16">IF(AND(E42&lt;&gt;"",E43&lt;&gt;"",H41&lt;&gt;"",H42&lt;&gt;"",H43&lt;&gt;"",K41&lt;&gt;"",K42&lt;&gt;"",N41&lt;&gt;"",E41&lt;&gt;"",B41&lt;&gt;""),MIN(IF(OR(H43=$AC$3,H43=$AC$4,H43=$AC$5),(E41*E42*E43*1.1*1.338+N42)*L43,IF(OR(H43=$AC$6,H43=$AC$7),(E41*E42*E43*1.1+N42)*L43,"")),O43),IF(AND(E42="",E43="",H41="",H42="",H43="",K41="",K42="",N41="",E41="",B41="",N42=""),"","Doplňte prázdná pole"))</f>
        <v/>
      </c>
      <c r="W41" s="51"/>
    </row>
    <row r="42" spans="1:23" s="7" customFormat="1" ht="11.25" customHeight="1" thickBot="1" x14ac:dyDescent="0.35">
      <c r="A42" s="132"/>
      <c r="B42" s="161"/>
      <c r="C42" s="139"/>
      <c r="D42" s="140"/>
      <c r="E42" s="108"/>
      <c r="F42" s="109"/>
      <c r="G42" s="110"/>
      <c r="H42" s="143"/>
      <c r="I42" s="144"/>
      <c r="J42" s="145"/>
      <c r="K42" s="146"/>
      <c r="L42" s="147"/>
      <c r="M42" s="148"/>
      <c r="N42" s="48"/>
      <c r="O42" s="48"/>
      <c r="P42" s="49"/>
      <c r="Q42" s="139"/>
      <c r="R42" s="139"/>
      <c r="S42" s="139"/>
      <c r="T42" s="140"/>
      <c r="U42" s="57"/>
      <c r="V42" s="52"/>
      <c r="W42" s="53"/>
    </row>
    <row r="43" spans="1:23" s="7" customFormat="1" ht="11.25" customHeight="1" thickBot="1" x14ac:dyDescent="0.35">
      <c r="A43" s="133"/>
      <c r="B43" s="162"/>
      <c r="C43" s="141"/>
      <c r="D43" s="142"/>
      <c r="E43" s="111"/>
      <c r="F43" s="112"/>
      <c r="G43" s="113"/>
      <c r="H43" s="149"/>
      <c r="I43" s="150"/>
      <c r="J43" s="151"/>
      <c r="K43" s="15" t="str">
        <f>IF(OR(K41="",K42=""),"",ROUND(K41/K42,2))</f>
        <v/>
      </c>
      <c r="L43" s="45" t="str">
        <f>IF(OR(L41="",K42=""),"",ROUND(L41/K42,2))</f>
        <v/>
      </c>
      <c r="M43" s="45"/>
      <c r="N43" s="16" t="str">
        <f>IF(OR(K41="",K42=""),"",IF(OR(H43=$AC$3,H43=$AC$4,H43=$AC$5),(N41*1.338+N42)*K43,IF(OR(H43=$AC$6,H43=$AC$7),(N41+N42)*K43,"")))</f>
        <v/>
      </c>
      <c r="O43" s="46" t="str">
        <f>IF(OR(L41="",K42=""),"",IF(OR(H43=$AC$3,H43=$AC$4,H43=$AC$5),(N41*1.338+N42)*L43,IF(OR(H43=$AC$6,H43=$AC$7),(N41+N42)*L43,"")))</f>
        <v/>
      </c>
      <c r="P43" s="47"/>
      <c r="Q43" s="141"/>
      <c r="R43" s="141"/>
      <c r="S43" s="141"/>
      <c r="T43" s="142"/>
      <c r="U43" s="58"/>
      <c r="V43" s="54"/>
      <c r="W43" s="55"/>
    </row>
    <row r="44" spans="1:23" s="7" customFormat="1" ht="11.25" customHeight="1" x14ac:dyDescent="0.3">
      <c r="A44" s="134" t="s">
        <v>46</v>
      </c>
      <c r="B44" s="163"/>
      <c r="C44" s="164"/>
      <c r="D44" s="165"/>
      <c r="E44" s="114"/>
      <c r="F44" s="115"/>
      <c r="G44" s="116"/>
      <c r="H44" s="183"/>
      <c r="I44" s="184"/>
      <c r="J44" s="185"/>
      <c r="K44" s="17"/>
      <c r="L44" s="188"/>
      <c r="M44" s="189"/>
      <c r="N44" s="186"/>
      <c r="O44" s="186"/>
      <c r="P44" s="187"/>
      <c r="Q44" s="164"/>
      <c r="R44" s="164"/>
      <c r="S44" s="164"/>
      <c r="T44" s="165"/>
      <c r="U44" s="56" t="str">
        <f t="shared" ref="U44" si="17">IF(AND(E45&lt;&gt;"",E46&lt;&gt;"",H44&lt;&gt;"",H45&lt;&gt;"",H46&lt;&gt;"",K44&lt;&gt;"",K45&lt;&gt;"",N44&lt;&gt;"",E44&lt;&gt;"",B44&lt;&gt;""),MIN(IF(OR(H46=$AC$3,H46=$AC$4,H46=$AC$5),(E44*E45*E46*1.1*1.338+N45)*K46,IF(OR(H46=$AC$6,H46=$AC$7),(E44*E45*E46*1.1+N45)*K46,"")),N46),IF(AND(E45="",E46="",H44="",H45="",H46="",K44="",K45="",N44="",E44="",B44="",N45=""),"","Doplňte prázdná pole"))</f>
        <v/>
      </c>
      <c r="V44" s="50" t="str">
        <f t="shared" ref="V44" si="18">IF(AND(E45&lt;&gt;"",E46&lt;&gt;"",H44&lt;&gt;"",H45&lt;&gt;"",H46&lt;&gt;"",K44&lt;&gt;"",K45&lt;&gt;"",N44&lt;&gt;"",E44&lt;&gt;"",B44&lt;&gt;""),MIN(IF(OR(H46=$AC$3,H46=$AC$4,H46=$AC$5),(E44*E45*E46*1.1*1.338+N45)*L46,IF(OR(H46=$AC$6,H46=$AC$7),(E44*E45*E46*1.1+N45)*L46,"")),O46),IF(AND(E45="",E46="",H44="",H45="",H46="",K44="",K45="",N44="",E44="",B44="",N45=""),"","Doplňte prázdná pole"))</f>
        <v/>
      </c>
      <c r="W44" s="51"/>
    </row>
    <row r="45" spans="1:23" s="7" customFormat="1" ht="11.25" customHeight="1" thickBot="1" x14ac:dyDescent="0.35">
      <c r="A45" s="135"/>
      <c r="B45" s="166"/>
      <c r="C45" s="167"/>
      <c r="D45" s="168"/>
      <c r="E45" s="117"/>
      <c r="F45" s="118"/>
      <c r="G45" s="119"/>
      <c r="H45" s="172"/>
      <c r="I45" s="173"/>
      <c r="J45" s="174"/>
      <c r="K45" s="175"/>
      <c r="L45" s="176"/>
      <c r="M45" s="177"/>
      <c r="N45" s="178"/>
      <c r="O45" s="178"/>
      <c r="P45" s="179"/>
      <c r="Q45" s="167"/>
      <c r="R45" s="167"/>
      <c r="S45" s="167"/>
      <c r="T45" s="168"/>
      <c r="U45" s="57"/>
      <c r="V45" s="52"/>
      <c r="W45" s="53"/>
    </row>
    <row r="46" spans="1:23" s="7" customFormat="1" ht="11.25" customHeight="1" thickBot="1" x14ac:dyDescent="0.35">
      <c r="A46" s="136"/>
      <c r="B46" s="169"/>
      <c r="C46" s="170"/>
      <c r="D46" s="171"/>
      <c r="E46" s="120"/>
      <c r="F46" s="121"/>
      <c r="G46" s="122"/>
      <c r="H46" s="180"/>
      <c r="I46" s="181"/>
      <c r="J46" s="182"/>
      <c r="K46" s="15" t="str">
        <f>IF(OR(K44="",K45=""),"",ROUND(K44/K45,2))</f>
        <v/>
      </c>
      <c r="L46" s="45" t="str">
        <f>IF(OR(L44="",K45=""),"",ROUND(L44/K45,2))</f>
        <v/>
      </c>
      <c r="M46" s="45"/>
      <c r="N46" s="16" t="str">
        <f>IF(OR(K44="",K45=""),"",IF(OR(H46=$AC$3,H46=$AC$4,H46=$AC$5),(N44*1.338+N45)*K46,IF(OR(H46=$AC$6,H46=$AC$7),(N44+N45)*K46,"")))</f>
        <v/>
      </c>
      <c r="O46" s="46" t="str">
        <f>IF(OR(L44="",K45=""),"",IF(OR(H46=$AC$3,H46=$AC$4,H46=$AC$5),(N44*1.338+N45)*L46,IF(OR(H46=$AC$6,H46=$AC$7),(N44+N45)*L46,"")))</f>
        <v/>
      </c>
      <c r="P46" s="47"/>
      <c r="Q46" s="170"/>
      <c r="R46" s="170"/>
      <c r="S46" s="170"/>
      <c r="T46" s="171"/>
      <c r="U46" s="58"/>
      <c r="V46" s="54"/>
      <c r="W46" s="55"/>
    </row>
    <row r="47" spans="1:23" s="7" customFormat="1" ht="11.25" customHeight="1" x14ac:dyDescent="0.3">
      <c r="A47" s="131" t="s">
        <v>47</v>
      </c>
      <c r="B47" s="160"/>
      <c r="C47" s="137"/>
      <c r="D47" s="138"/>
      <c r="E47" s="105"/>
      <c r="F47" s="106"/>
      <c r="G47" s="107"/>
      <c r="H47" s="152"/>
      <c r="I47" s="153"/>
      <c r="J47" s="154"/>
      <c r="K47" s="22"/>
      <c r="L47" s="83"/>
      <c r="M47" s="84"/>
      <c r="N47" s="155"/>
      <c r="O47" s="155"/>
      <c r="P47" s="156"/>
      <c r="Q47" s="137"/>
      <c r="R47" s="137"/>
      <c r="S47" s="137"/>
      <c r="T47" s="138"/>
      <c r="U47" s="56" t="str">
        <f t="shared" ref="U47" si="19">IF(AND(E48&lt;&gt;"",E49&lt;&gt;"",H47&lt;&gt;"",H48&lt;&gt;"",H49&lt;&gt;"",K47&lt;&gt;"",K48&lt;&gt;"",N47&lt;&gt;"",E47&lt;&gt;"",B47&lt;&gt;""),MIN(IF(OR(H49=$AC$3,H49=$AC$4,H49=$AC$5),(E47*E48*E49*1.1*1.338+N48)*K49,IF(OR(H49=$AC$6,H49=$AC$7),(E47*E48*E49*1.1+N48)*K49,"")),N49),IF(AND(E48="",E49="",H47="",H48="",H49="",K47="",K48="",N47="",E47="",B47="",N48=""),"","Doplňte prázdná pole"))</f>
        <v/>
      </c>
      <c r="V47" s="50" t="str">
        <f t="shared" ref="V47" si="20">IF(AND(E48&lt;&gt;"",E49&lt;&gt;"",H47&lt;&gt;"",H48&lt;&gt;"",H49&lt;&gt;"",K47&lt;&gt;"",K48&lt;&gt;"",N47&lt;&gt;"",E47&lt;&gt;"",B47&lt;&gt;""),MIN(IF(OR(H49=$AC$3,H49=$AC$4,H49=$AC$5),(E47*E48*E49*1.1*1.338+N48)*L49,IF(OR(H49=$AC$6,H49=$AC$7),(E47*E48*E49*1.1+N48)*L49,"")),O49),IF(AND(E48="",E49="",H47="",H48="",H49="",K47="",K48="",N47="",E47="",B47="",N48=""),"","Doplňte prázdná pole"))</f>
        <v/>
      </c>
      <c r="W47" s="51"/>
    </row>
    <row r="48" spans="1:23" s="7" customFormat="1" ht="11.25" customHeight="1" thickBot="1" x14ac:dyDescent="0.35">
      <c r="A48" s="132"/>
      <c r="B48" s="161"/>
      <c r="C48" s="139"/>
      <c r="D48" s="140"/>
      <c r="E48" s="108"/>
      <c r="F48" s="109"/>
      <c r="G48" s="110"/>
      <c r="H48" s="143"/>
      <c r="I48" s="144"/>
      <c r="J48" s="145"/>
      <c r="K48" s="146"/>
      <c r="L48" s="147"/>
      <c r="M48" s="148"/>
      <c r="N48" s="48"/>
      <c r="O48" s="48"/>
      <c r="P48" s="49"/>
      <c r="Q48" s="139"/>
      <c r="R48" s="139"/>
      <c r="S48" s="139"/>
      <c r="T48" s="140"/>
      <c r="U48" s="57"/>
      <c r="V48" s="52"/>
      <c r="W48" s="53"/>
    </row>
    <row r="49" spans="1:23" s="7" customFormat="1" ht="11.25" customHeight="1" thickBot="1" x14ac:dyDescent="0.35">
      <c r="A49" s="133"/>
      <c r="B49" s="162"/>
      <c r="C49" s="141"/>
      <c r="D49" s="142"/>
      <c r="E49" s="111"/>
      <c r="F49" s="112"/>
      <c r="G49" s="113"/>
      <c r="H49" s="149"/>
      <c r="I49" s="150"/>
      <c r="J49" s="151"/>
      <c r="K49" s="15" t="str">
        <f>IF(OR(K47="",K48=""),"",ROUND(K47/K48,2))</f>
        <v/>
      </c>
      <c r="L49" s="45" t="str">
        <f>IF(OR(L47="",K48=""),"",ROUND(L47/K48,2))</f>
        <v/>
      </c>
      <c r="M49" s="45"/>
      <c r="N49" s="16" t="str">
        <f>IF(OR(K47="",K48=""),"",IF(OR(H49=$AC$3,H49=$AC$4,H49=$AC$5),(N47*1.338+N48)*K49,IF(OR(H49=$AC$6,H49=$AC$7),(N47+N48)*K49,"")))</f>
        <v/>
      </c>
      <c r="O49" s="46" t="str">
        <f>IF(OR(L47="",K48=""),"",IF(OR(H49=$AC$3,H49=$AC$4,H49=$AC$5),(N47*1.338+N48)*L49,IF(OR(H49=$AC$6,H49=$AC$7),(N47+N48)*L49,"")))</f>
        <v/>
      </c>
      <c r="P49" s="47"/>
      <c r="Q49" s="141"/>
      <c r="R49" s="141"/>
      <c r="S49" s="141"/>
      <c r="T49" s="142"/>
      <c r="U49" s="58"/>
      <c r="V49" s="54"/>
      <c r="W49" s="55"/>
    </row>
    <row r="50" spans="1:23" s="7" customFormat="1" ht="11.25" customHeight="1" x14ac:dyDescent="0.3">
      <c r="A50" s="134" t="s">
        <v>48</v>
      </c>
      <c r="B50" s="163"/>
      <c r="C50" s="164"/>
      <c r="D50" s="165"/>
      <c r="E50" s="114"/>
      <c r="F50" s="115"/>
      <c r="G50" s="116"/>
      <c r="H50" s="183"/>
      <c r="I50" s="184"/>
      <c r="J50" s="185"/>
      <c r="K50" s="17"/>
      <c r="L50" s="188"/>
      <c r="M50" s="189"/>
      <c r="N50" s="186"/>
      <c r="O50" s="186"/>
      <c r="P50" s="187"/>
      <c r="Q50" s="164"/>
      <c r="R50" s="164"/>
      <c r="S50" s="164"/>
      <c r="T50" s="165"/>
      <c r="U50" s="56" t="str">
        <f t="shared" ref="U50" si="21">IF(AND(E51&lt;&gt;"",E52&lt;&gt;"",H50&lt;&gt;"",H51&lt;&gt;"",H52&lt;&gt;"",K50&lt;&gt;"",K51&lt;&gt;"",N50&lt;&gt;"",E50&lt;&gt;"",B50&lt;&gt;""),MIN(IF(OR(H52=$AC$3,H52=$AC$4,H52=$AC$5),(E50*E51*E52*1.1*1.338+N51)*K52,IF(OR(H52=$AC$6,H52=$AC$7),(E50*E51*E52*1.1+N51)*K52,"")),N52),IF(AND(E51="",E52="",H50="",H51="",H52="",K50="",K51="",N50="",E50="",B50="",N51=""),"","Doplňte prázdná pole"))</f>
        <v/>
      </c>
      <c r="V50" s="50" t="str">
        <f t="shared" ref="V50" si="22">IF(AND(E51&lt;&gt;"",E52&lt;&gt;"",H50&lt;&gt;"",H51&lt;&gt;"",H52&lt;&gt;"",K50&lt;&gt;"",K51&lt;&gt;"",N50&lt;&gt;"",E50&lt;&gt;"",B50&lt;&gt;""),MIN(IF(OR(H52=$AC$3,H52=$AC$4,H52=$AC$5),(E50*E51*E52*1.1*1.338+N51)*L52,IF(OR(H52=$AC$6,H52=$AC$7),(E50*E51*E52*1.1+N51)*L52,"")),O52),IF(AND(E51="",E52="",H50="",H51="",H52="",K50="",K51="",N50="",E50="",B50="",N51=""),"","Doplňte prázdná pole"))</f>
        <v/>
      </c>
      <c r="W50" s="51"/>
    </row>
    <row r="51" spans="1:23" s="7" customFormat="1" ht="11.25" customHeight="1" thickBot="1" x14ac:dyDescent="0.35">
      <c r="A51" s="135"/>
      <c r="B51" s="166"/>
      <c r="C51" s="167"/>
      <c r="D51" s="168"/>
      <c r="E51" s="117"/>
      <c r="F51" s="118"/>
      <c r="G51" s="119"/>
      <c r="H51" s="172"/>
      <c r="I51" s="173"/>
      <c r="J51" s="174"/>
      <c r="K51" s="175"/>
      <c r="L51" s="176"/>
      <c r="M51" s="177"/>
      <c r="N51" s="178"/>
      <c r="O51" s="178"/>
      <c r="P51" s="179"/>
      <c r="Q51" s="167"/>
      <c r="R51" s="167"/>
      <c r="S51" s="167"/>
      <c r="T51" s="168"/>
      <c r="U51" s="57"/>
      <c r="V51" s="52"/>
      <c r="W51" s="53"/>
    </row>
    <row r="52" spans="1:23" s="7" customFormat="1" ht="11.25" customHeight="1" thickBot="1" x14ac:dyDescent="0.35">
      <c r="A52" s="136"/>
      <c r="B52" s="169"/>
      <c r="C52" s="170"/>
      <c r="D52" s="171"/>
      <c r="E52" s="120"/>
      <c r="F52" s="121"/>
      <c r="G52" s="122"/>
      <c r="H52" s="180"/>
      <c r="I52" s="181"/>
      <c r="J52" s="182"/>
      <c r="K52" s="15" t="str">
        <f>IF(OR(K50="",K51=""),"",ROUND(K50/K51,2))</f>
        <v/>
      </c>
      <c r="L52" s="45" t="str">
        <f>IF(OR(L50="",K51=""),"",ROUND(L50/K51,2))</f>
        <v/>
      </c>
      <c r="M52" s="45"/>
      <c r="N52" s="16" t="str">
        <f>IF(OR(K50="",K51=""),"",IF(OR(H52=$AC$3,H52=$AC$4,H52=$AC$5),(N50*1.338+N51)*K52,IF(OR(H52=$AC$6,H52=$AC$7),(N50+N51)*K52,"")))</f>
        <v/>
      </c>
      <c r="O52" s="46" t="str">
        <f>IF(OR(L50="",K51=""),"",IF(OR(H52=$AC$3,H52=$AC$4,H52=$AC$5),(N50*1.338+N51)*L52,IF(OR(H52=$AC$6,H52=$AC$7),(N50+N51)*L52,"")))</f>
        <v/>
      </c>
      <c r="P52" s="47"/>
      <c r="Q52" s="170"/>
      <c r="R52" s="170"/>
      <c r="S52" s="170"/>
      <c r="T52" s="171"/>
      <c r="U52" s="58"/>
      <c r="V52" s="54"/>
      <c r="W52" s="55"/>
    </row>
    <row r="53" spans="1:23" s="7" customFormat="1" ht="11.25" customHeight="1" x14ac:dyDescent="0.3">
      <c r="A53" s="131" t="s">
        <v>49</v>
      </c>
      <c r="B53" s="160"/>
      <c r="C53" s="137"/>
      <c r="D53" s="138"/>
      <c r="E53" s="105"/>
      <c r="F53" s="106"/>
      <c r="G53" s="107"/>
      <c r="H53" s="152"/>
      <c r="I53" s="153"/>
      <c r="J53" s="154"/>
      <c r="K53" s="22"/>
      <c r="L53" s="83"/>
      <c r="M53" s="84"/>
      <c r="N53" s="155"/>
      <c r="O53" s="155"/>
      <c r="P53" s="156"/>
      <c r="Q53" s="137"/>
      <c r="R53" s="137"/>
      <c r="S53" s="137"/>
      <c r="T53" s="138"/>
      <c r="U53" s="56" t="str">
        <f t="shared" ref="U53" si="23">IF(AND(E54&lt;&gt;"",E55&lt;&gt;"",H53&lt;&gt;"",H54&lt;&gt;"",H55&lt;&gt;"",K53&lt;&gt;"",K54&lt;&gt;"",N53&lt;&gt;"",E53&lt;&gt;"",B53&lt;&gt;""),MIN(IF(OR(H55=$AC$3,H55=$AC$4,H55=$AC$5),(E53*E54*E55*1.1*1.338+N54)*K55,IF(OR(H55=$AC$6,H55=$AC$7),(E53*E54*E55*1.1+N54)*K55,"")),N55),IF(AND(E54="",E55="",H53="",H54="",H55="",K53="",K54="",N53="",E53="",B53="",N54=""),"","Doplňte prázdná pole"))</f>
        <v/>
      </c>
      <c r="V53" s="50" t="str">
        <f t="shared" ref="V53" si="24">IF(AND(E54&lt;&gt;"",E55&lt;&gt;"",H53&lt;&gt;"",H54&lt;&gt;"",H55&lt;&gt;"",K53&lt;&gt;"",K54&lt;&gt;"",N53&lt;&gt;"",E53&lt;&gt;"",B53&lt;&gt;""),MIN(IF(OR(H55=$AC$3,H55=$AC$4,H55=$AC$5),(E53*E54*E55*1.1*1.338+N54)*L55,IF(OR(H55=$AC$6,H55=$AC$7),(E53*E54*E55*1.1+N54)*L55,"")),O55),IF(AND(E54="",E55="",H53="",H54="",H55="",K53="",K54="",N53="",E53="",B53="",N54=""),"","Doplňte prázdná pole"))</f>
        <v/>
      </c>
      <c r="W53" s="51"/>
    </row>
    <row r="54" spans="1:23" s="7" customFormat="1" ht="11.25" customHeight="1" thickBot="1" x14ac:dyDescent="0.35">
      <c r="A54" s="132"/>
      <c r="B54" s="161"/>
      <c r="C54" s="139"/>
      <c r="D54" s="140"/>
      <c r="E54" s="108"/>
      <c r="F54" s="109"/>
      <c r="G54" s="110"/>
      <c r="H54" s="143"/>
      <c r="I54" s="144"/>
      <c r="J54" s="145"/>
      <c r="K54" s="146"/>
      <c r="L54" s="147"/>
      <c r="M54" s="148"/>
      <c r="N54" s="48"/>
      <c r="O54" s="48"/>
      <c r="P54" s="49"/>
      <c r="Q54" s="139"/>
      <c r="R54" s="139"/>
      <c r="S54" s="139"/>
      <c r="T54" s="140"/>
      <c r="U54" s="57"/>
      <c r="V54" s="52"/>
      <c r="W54" s="53"/>
    </row>
    <row r="55" spans="1:23" s="7" customFormat="1" ht="11.25" customHeight="1" thickBot="1" x14ac:dyDescent="0.35">
      <c r="A55" s="133"/>
      <c r="B55" s="162"/>
      <c r="C55" s="141"/>
      <c r="D55" s="142"/>
      <c r="E55" s="111"/>
      <c r="F55" s="112"/>
      <c r="G55" s="113"/>
      <c r="H55" s="149"/>
      <c r="I55" s="150"/>
      <c r="J55" s="151"/>
      <c r="K55" s="15" t="str">
        <f>IF(OR(K53="",K54=""),"",ROUND(K53/K54,2))</f>
        <v/>
      </c>
      <c r="L55" s="45" t="str">
        <f>IF(OR(L53="",K54=""),"",ROUND(L53/K54,2))</f>
        <v/>
      </c>
      <c r="M55" s="45"/>
      <c r="N55" s="16" t="str">
        <f>IF(OR(K53="",K54=""),"",IF(OR(H55=$AC$3,H55=$AC$4,H55=$AC$5),(N53*1.338+N54)*K55,IF(OR(H55=$AC$6,H55=$AC$7),(N53+N54)*K55,"")))</f>
        <v/>
      </c>
      <c r="O55" s="46" t="str">
        <f>IF(OR(L53="",K54=""),"",IF(OR(H55=$AC$3,H55=$AC$4,H55=$AC$5),(N53*1.338+N54)*L55,IF(OR(H55=$AC$6,H55=$AC$7),(N53+N54)*L55,"")))</f>
        <v/>
      </c>
      <c r="P55" s="47"/>
      <c r="Q55" s="141"/>
      <c r="R55" s="141"/>
      <c r="S55" s="141"/>
      <c r="T55" s="142"/>
      <c r="U55" s="58"/>
      <c r="V55" s="54"/>
      <c r="W55" s="55"/>
    </row>
    <row r="56" spans="1:23" s="7" customFormat="1" ht="11.25" customHeight="1" x14ac:dyDescent="0.3">
      <c r="A56" s="134" t="s">
        <v>50</v>
      </c>
      <c r="B56" s="163"/>
      <c r="C56" s="164"/>
      <c r="D56" s="165"/>
      <c r="E56" s="114"/>
      <c r="F56" s="115"/>
      <c r="G56" s="116"/>
      <c r="H56" s="183"/>
      <c r="I56" s="184"/>
      <c r="J56" s="185"/>
      <c r="K56" s="17"/>
      <c r="L56" s="188"/>
      <c r="M56" s="189"/>
      <c r="N56" s="186"/>
      <c r="O56" s="186"/>
      <c r="P56" s="187"/>
      <c r="Q56" s="164"/>
      <c r="R56" s="164"/>
      <c r="S56" s="164"/>
      <c r="T56" s="165"/>
      <c r="U56" s="56" t="str">
        <f t="shared" ref="U56" si="25">IF(AND(E57&lt;&gt;"",E58&lt;&gt;"",H56&lt;&gt;"",H57&lt;&gt;"",H58&lt;&gt;"",K56&lt;&gt;"",K57&lt;&gt;"",N56&lt;&gt;"",E56&lt;&gt;"",B56&lt;&gt;""),MIN(IF(OR(H58=$AC$3,H58=$AC$4,H58=$AC$5),(E56*E57*E58*1.1*1.338+N57)*K58,IF(OR(H58=$AC$6,H58=$AC$7),(E56*E57*E58*1.1+N57)*K58,"")),N58),IF(AND(E57="",E58="",H56="",H57="",H58="",K56="",K57="",N56="",E56="",B56="",N57=""),"","Doplňte prázdná pole"))</f>
        <v/>
      </c>
      <c r="V56" s="50" t="str">
        <f t="shared" ref="V56" si="26">IF(AND(E57&lt;&gt;"",E58&lt;&gt;"",H56&lt;&gt;"",H57&lt;&gt;"",H58&lt;&gt;"",K56&lt;&gt;"",K57&lt;&gt;"",N56&lt;&gt;"",E56&lt;&gt;"",B56&lt;&gt;""),MIN(IF(OR(H58=$AC$3,H58=$AC$4,H58=$AC$5),(E56*E57*E58*1.1*1.338+N57)*L58,IF(OR(H58=$AC$6,H58=$AC$7),(E56*E57*E58*1.1+N57)*L58,"")),O58),IF(AND(E57="",E58="",H56="",H57="",H58="",K56="",K57="",N56="",E56="",B56="",N57=""),"","Doplňte prázdná pole"))</f>
        <v/>
      </c>
      <c r="W56" s="51"/>
    </row>
    <row r="57" spans="1:23" s="7" customFormat="1" ht="11.25" customHeight="1" thickBot="1" x14ac:dyDescent="0.35">
      <c r="A57" s="135"/>
      <c r="B57" s="166"/>
      <c r="C57" s="167"/>
      <c r="D57" s="168"/>
      <c r="E57" s="117"/>
      <c r="F57" s="118"/>
      <c r="G57" s="119"/>
      <c r="H57" s="172"/>
      <c r="I57" s="173"/>
      <c r="J57" s="174"/>
      <c r="K57" s="175"/>
      <c r="L57" s="176"/>
      <c r="M57" s="177"/>
      <c r="N57" s="178"/>
      <c r="O57" s="178"/>
      <c r="P57" s="179"/>
      <c r="Q57" s="167"/>
      <c r="R57" s="167"/>
      <c r="S57" s="167"/>
      <c r="T57" s="168"/>
      <c r="U57" s="57"/>
      <c r="V57" s="52"/>
      <c r="W57" s="53"/>
    </row>
    <row r="58" spans="1:23" s="7" customFormat="1" ht="11.25" customHeight="1" thickBot="1" x14ac:dyDescent="0.35">
      <c r="A58" s="136"/>
      <c r="B58" s="169"/>
      <c r="C58" s="170"/>
      <c r="D58" s="171"/>
      <c r="E58" s="120"/>
      <c r="F58" s="121"/>
      <c r="G58" s="122"/>
      <c r="H58" s="180"/>
      <c r="I58" s="181"/>
      <c r="J58" s="182"/>
      <c r="K58" s="15" t="str">
        <f>IF(OR(K56="",K57=""),"",ROUND(K56/K57,2))</f>
        <v/>
      </c>
      <c r="L58" s="45" t="str">
        <f>IF(OR(L56="",K57=""),"",ROUND(L56/K57,2))</f>
        <v/>
      </c>
      <c r="M58" s="45"/>
      <c r="N58" s="16" t="str">
        <f>IF(OR(K56="",K57=""),"",IF(OR(H58=$AC$3,H58=$AC$4,H58=$AC$5),(N56*1.338+N57)*K58,IF(OR(H58=$AC$6,H58=$AC$7),(N56+N57)*K58,"")))</f>
        <v/>
      </c>
      <c r="O58" s="46" t="str">
        <f>IF(OR(L56="",K57=""),"",IF(OR(H58=$AC$3,H58=$AC$4,H58=$AC$5),(N56*1.338+N57)*L58,IF(OR(H58=$AC$6,H58=$AC$7),(N56+N57)*L58,"")))</f>
        <v/>
      </c>
      <c r="P58" s="47"/>
      <c r="Q58" s="170"/>
      <c r="R58" s="170"/>
      <c r="S58" s="170"/>
      <c r="T58" s="171"/>
      <c r="U58" s="58"/>
      <c r="V58" s="54"/>
      <c r="W58" s="55"/>
    </row>
    <row r="59" spans="1:23" s="7" customFormat="1" ht="11.25" customHeight="1" x14ac:dyDescent="0.3">
      <c r="A59" s="131" t="s">
        <v>51</v>
      </c>
      <c r="B59" s="160"/>
      <c r="C59" s="137"/>
      <c r="D59" s="138"/>
      <c r="E59" s="105"/>
      <c r="F59" s="106"/>
      <c r="G59" s="107"/>
      <c r="H59" s="152"/>
      <c r="I59" s="153"/>
      <c r="J59" s="154"/>
      <c r="K59" s="22"/>
      <c r="L59" s="83"/>
      <c r="M59" s="84"/>
      <c r="N59" s="155"/>
      <c r="O59" s="155"/>
      <c r="P59" s="156"/>
      <c r="Q59" s="137"/>
      <c r="R59" s="137"/>
      <c r="S59" s="137"/>
      <c r="T59" s="138"/>
      <c r="U59" s="56" t="str">
        <f t="shared" ref="U59" si="27">IF(AND(E60&lt;&gt;"",E61&lt;&gt;"",H59&lt;&gt;"",H60&lt;&gt;"",H61&lt;&gt;"",K59&lt;&gt;"",K60&lt;&gt;"",N59&lt;&gt;"",E59&lt;&gt;"",B59&lt;&gt;""),MIN(IF(OR(H61=$AC$3,H61=$AC$4,H61=$AC$5),(E59*E60*E61*1.1*1.338+N60)*K61,IF(OR(H61=$AC$6,H61=$AC$7),(E59*E60*E61*1.1+N60)*K61,"")),N61),IF(AND(E60="",E61="",H59="",H60="",H61="",K59="",K60="",N59="",E59="",B59="",N60=""),"","Doplňte prázdná pole"))</f>
        <v/>
      </c>
      <c r="V59" s="50" t="str">
        <f t="shared" ref="V59" si="28">IF(AND(E60&lt;&gt;"",E61&lt;&gt;"",H59&lt;&gt;"",H60&lt;&gt;"",H61&lt;&gt;"",K59&lt;&gt;"",K60&lt;&gt;"",N59&lt;&gt;"",E59&lt;&gt;"",B59&lt;&gt;""),MIN(IF(OR(H61=$AC$3,H61=$AC$4,H61=$AC$5),(E59*E60*E61*1.1*1.338+N60)*L61,IF(OR(H61=$AC$6,H61=$AC$7),(E59*E60*E61*1.1+N60)*L61,"")),O61),IF(AND(E60="",E61="",H59="",H60="",H61="",K59="",K60="",N59="",E59="",B59="",N60=""),"","Doplňte prázdná pole"))</f>
        <v/>
      </c>
      <c r="W59" s="51"/>
    </row>
    <row r="60" spans="1:23" s="7" customFormat="1" ht="11.25" customHeight="1" thickBot="1" x14ac:dyDescent="0.35">
      <c r="A60" s="132"/>
      <c r="B60" s="161"/>
      <c r="C60" s="139"/>
      <c r="D60" s="140"/>
      <c r="E60" s="108"/>
      <c r="F60" s="109"/>
      <c r="G60" s="110"/>
      <c r="H60" s="143"/>
      <c r="I60" s="144"/>
      <c r="J60" s="145"/>
      <c r="K60" s="146"/>
      <c r="L60" s="147"/>
      <c r="M60" s="148"/>
      <c r="N60" s="48"/>
      <c r="O60" s="48"/>
      <c r="P60" s="49"/>
      <c r="Q60" s="139"/>
      <c r="R60" s="139"/>
      <c r="S60" s="139"/>
      <c r="T60" s="140"/>
      <c r="U60" s="57"/>
      <c r="V60" s="52"/>
      <c r="W60" s="53"/>
    </row>
    <row r="61" spans="1:23" s="7" customFormat="1" ht="11.25" customHeight="1" thickBot="1" x14ac:dyDescent="0.35">
      <c r="A61" s="133"/>
      <c r="B61" s="162"/>
      <c r="C61" s="141"/>
      <c r="D61" s="142"/>
      <c r="E61" s="111"/>
      <c r="F61" s="112"/>
      <c r="G61" s="113"/>
      <c r="H61" s="149"/>
      <c r="I61" s="150"/>
      <c r="J61" s="151"/>
      <c r="K61" s="15" t="str">
        <f>IF(OR(K59="",K60=""),"",ROUND(K59/K60,2))</f>
        <v/>
      </c>
      <c r="L61" s="45" t="str">
        <f>IF(OR(L59="",K60=""),"",ROUND(L59/K60,2))</f>
        <v/>
      </c>
      <c r="M61" s="45"/>
      <c r="N61" s="16" t="str">
        <f>IF(OR(K59="",K60=""),"",IF(OR(H61=$AC$3,H61=$AC$4,H61=$AC$5),(N59*1.338+N60)*K61,IF(OR(H61=$AC$6,H61=$AC$7),(N59+N60)*K61,"")))</f>
        <v/>
      </c>
      <c r="O61" s="46" t="str">
        <f>IF(OR(L59="",K60=""),"",IF(OR(H61=$AC$3,H61=$AC$4,H61=$AC$5),(N59*1.338+N60)*L61,IF(OR(H61=$AC$6,H61=$AC$7),(N59+N60)*L61,"")))</f>
        <v/>
      </c>
      <c r="P61" s="47"/>
      <c r="Q61" s="141"/>
      <c r="R61" s="141"/>
      <c r="S61" s="141"/>
      <c r="T61" s="142"/>
      <c r="U61" s="58"/>
      <c r="V61" s="54"/>
      <c r="W61" s="55"/>
    </row>
    <row r="62" spans="1:23" s="7" customFormat="1" ht="11.25" customHeight="1" x14ac:dyDescent="0.3">
      <c r="A62" s="134" t="s">
        <v>52</v>
      </c>
      <c r="B62" s="163"/>
      <c r="C62" s="164"/>
      <c r="D62" s="165"/>
      <c r="E62" s="114"/>
      <c r="F62" s="115"/>
      <c r="G62" s="116"/>
      <c r="H62" s="183"/>
      <c r="I62" s="184"/>
      <c r="J62" s="185"/>
      <c r="K62" s="17"/>
      <c r="L62" s="188"/>
      <c r="M62" s="189"/>
      <c r="N62" s="186"/>
      <c r="O62" s="186"/>
      <c r="P62" s="187"/>
      <c r="Q62" s="164"/>
      <c r="R62" s="164"/>
      <c r="S62" s="164"/>
      <c r="T62" s="165"/>
      <c r="U62" s="56" t="str">
        <f t="shared" ref="U62" si="29">IF(AND(E63&lt;&gt;"",E64&lt;&gt;"",H62&lt;&gt;"",H63&lt;&gt;"",H64&lt;&gt;"",K62&lt;&gt;"",K63&lt;&gt;"",N62&lt;&gt;"",E62&lt;&gt;"",B62&lt;&gt;""),MIN(IF(OR(H64=$AC$3,H64=$AC$4,H64=$AC$5),(E62*E63*E64*1.1*1.338+N63)*K64,IF(OR(H64=$AC$6,H64=$AC$7),(E62*E63*E64*1.1+N63)*K64,"")),N64),IF(AND(E63="",E64="",H62="",H63="",H64="",K62="",K63="",N62="",E62="",B62="",N63=""),"","Doplňte prázdná pole"))</f>
        <v/>
      </c>
      <c r="V62" s="50" t="str">
        <f t="shared" ref="V62" si="30">IF(AND(E63&lt;&gt;"",E64&lt;&gt;"",H62&lt;&gt;"",H63&lt;&gt;"",H64&lt;&gt;"",K62&lt;&gt;"",K63&lt;&gt;"",N62&lt;&gt;"",E62&lt;&gt;"",B62&lt;&gt;""),MIN(IF(OR(H64=$AC$3,H64=$AC$4,H64=$AC$5),(E62*E63*E64*1.1*1.338+N63)*L64,IF(OR(H64=$AC$6,H64=$AC$7),(E62*E63*E64*1.1+N63)*L64,"")),O64),IF(AND(E63="",E64="",H62="",H63="",H64="",K62="",K63="",N62="",E62="",B62="",N63=""),"","Doplňte prázdná pole"))</f>
        <v/>
      </c>
      <c r="W62" s="51"/>
    </row>
    <row r="63" spans="1:23" s="7" customFormat="1" ht="11.25" customHeight="1" thickBot="1" x14ac:dyDescent="0.35">
      <c r="A63" s="135"/>
      <c r="B63" s="166"/>
      <c r="C63" s="167"/>
      <c r="D63" s="168"/>
      <c r="E63" s="117"/>
      <c r="F63" s="118"/>
      <c r="G63" s="119"/>
      <c r="H63" s="172"/>
      <c r="I63" s="173"/>
      <c r="J63" s="174"/>
      <c r="K63" s="175"/>
      <c r="L63" s="176"/>
      <c r="M63" s="177"/>
      <c r="N63" s="178"/>
      <c r="O63" s="178"/>
      <c r="P63" s="179"/>
      <c r="Q63" s="167"/>
      <c r="R63" s="167"/>
      <c r="S63" s="167"/>
      <c r="T63" s="168"/>
      <c r="U63" s="57"/>
      <c r="V63" s="52"/>
      <c r="W63" s="53"/>
    </row>
    <row r="64" spans="1:23" s="7" customFormat="1" ht="11.25" customHeight="1" thickBot="1" x14ac:dyDescent="0.35">
      <c r="A64" s="136"/>
      <c r="B64" s="169"/>
      <c r="C64" s="170"/>
      <c r="D64" s="171"/>
      <c r="E64" s="120"/>
      <c r="F64" s="121"/>
      <c r="G64" s="122"/>
      <c r="H64" s="180"/>
      <c r="I64" s="181"/>
      <c r="J64" s="182"/>
      <c r="K64" s="15" t="str">
        <f>IF(OR(K62="",K63=""),"",ROUND(K62/K63,2))</f>
        <v/>
      </c>
      <c r="L64" s="45" t="str">
        <f>IF(OR(L62="",K63=""),"",ROUND(L62/K63,2))</f>
        <v/>
      </c>
      <c r="M64" s="45"/>
      <c r="N64" s="16" t="str">
        <f>IF(OR(K62="",K63=""),"",IF(OR(H64=$AC$3,H64=$AC$4,H64=$AC$5),(N62*1.338+N63)*K64,IF(OR(H64=$AC$6,H64=$AC$7),(N62+N63)*K64,"")))</f>
        <v/>
      </c>
      <c r="O64" s="46" t="str">
        <f>IF(OR(L62="",K63=""),"",IF(OR(H64=$AC$3,H64=$AC$4,H64=$AC$5),(N62*1.338+N63)*L64,IF(OR(H64=$AC$6,H64=$AC$7),(N62+N63)*L64,"")))</f>
        <v/>
      </c>
      <c r="P64" s="47"/>
      <c r="Q64" s="170"/>
      <c r="R64" s="170"/>
      <c r="S64" s="170"/>
      <c r="T64" s="171"/>
      <c r="U64" s="58"/>
      <c r="V64" s="54"/>
      <c r="W64" s="55"/>
    </row>
    <row r="65" spans="1:23" s="7" customFormat="1" ht="11.25" customHeight="1" x14ac:dyDescent="0.3">
      <c r="A65" s="131" t="s">
        <v>53</v>
      </c>
      <c r="B65" s="160"/>
      <c r="C65" s="137"/>
      <c r="D65" s="138"/>
      <c r="E65" s="105"/>
      <c r="F65" s="106"/>
      <c r="G65" s="107"/>
      <c r="H65" s="152"/>
      <c r="I65" s="153"/>
      <c r="J65" s="154"/>
      <c r="K65" s="22"/>
      <c r="L65" s="83"/>
      <c r="M65" s="84"/>
      <c r="N65" s="155"/>
      <c r="O65" s="155"/>
      <c r="P65" s="156"/>
      <c r="Q65" s="137"/>
      <c r="R65" s="137"/>
      <c r="S65" s="137"/>
      <c r="T65" s="138"/>
      <c r="U65" s="56" t="str">
        <f t="shared" ref="U65" si="31">IF(AND(E66&lt;&gt;"",E67&lt;&gt;"",H65&lt;&gt;"",H66&lt;&gt;"",H67&lt;&gt;"",K65&lt;&gt;"",K66&lt;&gt;"",N65&lt;&gt;"",E65&lt;&gt;"",B65&lt;&gt;""),MIN(IF(OR(H67=$AC$3,H67=$AC$4,H67=$AC$5),(E65*E66*E67*1.1*1.338+N66)*K67,IF(OR(H67=$AC$6,H67=$AC$7),(E65*E66*E67*1.1+N66)*K67,"")),N67),IF(AND(E66="",E67="",H65="",H66="",H67="",K65="",K66="",N65="",E65="",B65="",N66=""),"","Doplňte prázdná pole"))</f>
        <v/>
      </c>
      <c r="V65" s="50" t="str">
        <f t="shared" ref="V65" si="32">IF(AND(E66&lt;&gt;"",E67&lt;&gt;"",H65&lt;&gt;"",H66&lt;&gt;"",H67&lt;&gt;"",K65&lt;&gt;"",K66&lt;&gt;"",N65&lt;&gt;"",E65&lt;&gt;"",B65&lt;&gt;""),MIN(IF(OR(H67=$AC$3,H67=$AC$4,H67=$AC$5),(E65*E66*E67*1.1*1.338+N66)*L67,IF(OR(H67=$AC$6,H67=$AC$7),(E65*E66*E67*1.1+N66)*L67,"")),O67),IF(AND(E66="",E67="",H65="",H66="",H67="",K65="",K66="",N65="",E65="",B65="",N66=""),"","Doplňte prázdná pole"))</f>
        <v/>
      </c>
      <c r="W65" s="51"/>
    </row>
    <row r="66" spans="1:23" s="7" customFormat="1" ht="11.25" customHeight="1" thickBot="1" x14ac:dyDescent="0.35">
      <c r="A66" s="132"/>
      <c r="B66" s="161"/>
      <c r="C66" s="139"/>
      <c r="D66" s="140"/>
      <c r="E66" s="108"/>
      <c r="F66" s="109"/>
      <c r="G66" s="110"/>
      <c r="H66" s="143"/>
      <c r="I66" s="144"/>
      <c r="J66" s="145"/>
      <c r="K66" s="146"/>
      <c r="L66" s="147"/>
      <c r="M66" s="148"/>
      <c r="N66" s="48"/>
      <c r="O66" s="48"/>
      <c r="P66" s="49"/>
      <c r="Q66" s="139"/>
      <c r="R66" s="139"/>
      <c r="S66" s="139"/>
      <c r="T66" s="140"/>
      <c r="U66" s="57"/>
      <c r="V66" s="52"/>
      <c r="W66" s="53"/>
    </row>
    <row r="67" spans="1:23" s="7" customFormat="1" ht="11.25" customHeight="1" thickBot="1" x14ac:dyDescent="0.35">
      <c r="A67" s="133"/>
      <c r="B67" s="162"/>
      <c r="C67" s="141"/>
      <c r="D67" s="142"/>
      <c r="E67" s="111"/>
      <c r="F67" s="112"/>
      <c r="G67" s="113"/>
      <c r="H67" s="149"/>
      <c r="I67" s="150"/>
      <c r="J67" s="151"/>
      <c r="K67" s="15" t="str">
        <f>IF(OR(K65="",K66=""),"",ROUND(K65/K66,2))</f>
        <v/>
      </c>
      <c r="L67" s="45" t="str">
        <f>IF(OR(L65="",K66=""),"",ROUND(L65/K66,2))</f>
        <v/>
      </c>
      <c r="M67" s="45"/>
      <c r="N67" s="16" t="str">
        <f>IF(OR(K65="",K66=""),"",IF(OR(H67=$AC$3,H67=$AC$4,H67=$AC$5),(N65*1.338+N66)*K67,IF(OR(H67=$AC$6,H67=$AC$7),(N65+N66)*K67,"")))</f>
        <v/>
      </c>
      <c r="O67" s="46" t="str">
        <f>IF(OR(L65="",K66=""),"",IF(OR(H67=$AC$3,H67=$AC$4,H67=$AC$5),(N65*1.338+N66)*L67,IF(OR(H67=$AC$6,H67=$AC$7),(N65+N66)*L67,"")))</f>
        <v/>
      </c>
      <c r="P67" s="47"/>
      <c r="Q67" s="141"/>
      <c r="R67" s="141"/>
      <c r="S67" s="141"/>
      <c r="T67" s="142"/>
      <c r="U67" s="58"/>
      <c r="V67" s="54"/>
      <c r="W67" s="55"/>
    </row>
    <row r="68" spans="1:23" s="7" customFormat="1" ht="11.25" customHeight="1" x14ac:dyDescent="0.3">
      <c r="A68" s="134" t="s">
        <v>54</v>
      </c>
      <c r="B68" s="163"/>
      <c r="C68" s="164"/>
      <c r="D68" s="165"/>
      <c r="E68" s="114"/>
      <c r="F68" s="115"/>
      <c r="G68" s="116"/>
      <c r="H68" s="183"/>
      <c r="I68" s="184"/>
      <c r="J68" s="185"/>
      <c r="K68" s="17"/>
      <c r="L68" s="188"/>
      <c r="M68" s="189"/>
      <c r="N68" s="186"/>
      <c r="O68" s="186"/>
      <c r="P68" s="187"/>
      <c r="Q68" s="164"/>
      <c r="R68" s="164"/>
      <c r="S68" s="164"/>
      <c r="T68" s="165"/>
      <c r="U68" s="56" t="str">
        <f t="shared" ref="U68" si="33">IF(AND(E69&lt;&gt;"",E70&lt;&gt;"",H68&lt;&gt;"",H69&lt;&gt;"",H70&lt;&gt;"",K68&lt;&gt;"",K69&lt;&gt;"",N68&lt;&gt;"",E68&lt;&gt;"",B68&lt;&gt;""),MIN(IF(OR(H70=$AC$3,H70=$AC$4,H70=$AC$5),(E68*E69*E70*1.1*1.338+N69)*K70,IF(OR(H70=$AC$6,H70=$AC$7),(E68*E69*E70*1.1+N69)*K70,"")),N70),IF(AND(E69="",E70="",H68="",H69="",H70="",K68="",K69="",N68="",E68="",B68="",N69=""),"","Doplňte prázdná pole"))</f>
        <v/>
      </c>
      <c r="V68" s="50" t="str">
        <f t="shared" ref="V68" si="34">IF(AND(E69&lt;&gt;"",E70&lt;&gt;"",H68&lt;&gt;"",H69&lt;&gt;"",H70&lt;&gt;"",K68&lt;&gt;"",K69&lt;&gt;"",N68&lt;&gt;"",E68&lt;&gt;"",B68&lt;&gt;""),MIN(IF(OR(H70=$AC$3,H70=$AC$4,H70=$AC$5),(E68*E69*E70*1.1*1.338+N69)*L70,IF(OR(H70=$AC$6,H70=$AC$7),(E68*E69*E70*1.1+N69)*L70,"")),O70),IF(AND(E69="",E70="",H68="",H69="",H70="",K68="",K69="",N68="",E68="",B68="",N69=""),"","Doplňte prázdná pole"))</f>
        <v/>
      </c>
      <c r="W68" s="51"/>
    </row>
    <row r="69" spans="1:23" s="7" customFormat="1" ht="11.25" customHeight="1" thickBot="1" x14ac:dyDescent="0.35">
      <c r="A69" s="135"/>
      <c r="B69" s="166"/>
      <c r="C69" s="167"/>
      <c r="D69" s="168"/>
      <c r="E69" s="117"/>
      <c r="F69" s="118"/>
      <c r="G69" s="119"/>
      <c r="H69" s="172"/>
      <c r="I69" s="173"/>
      <c r="J69" s="174"/>
      <c r="K69" s="175"/>
      <c r="L69" s="176"/>
      <c r="M69" s="177"/>
      <c r="N69" s="178"/>
      <c r="O69" s="178"/>
      <c r="P69" s="179"/>
      <c r="Q69" s="167"/>
      <c r="R69" s="167"/>
      <c r="S69" s="167"/>
      <c r="T69" s="168"/>
      <c r="U69" s="57"/>
      <c r="V69" s="52"/>
      <c r="W69" s="53"/>
    </row>
    <row r="70" spans="1:23" s="7" customFormat="1" ht="11.25" customHeight="1" thickBot="1" x14ac:dyDescent="0.35">
      <c r="A70" s="136"/>
      <c r="B70" s="169"/>
      <c r="C70" s="170"/>
      <c r="D70" s="171"/>
      <c r="E70" s="120"/>
      <c r="F70" s="121"/>
      <c r="G70" s="122"/>
      <c r="H70" s="180"/>
      <c r="I70" s="181"/>
      <c r="J70" s="182"/>
      <c r="K70" s="15" t="str">
        <f>IF(OR(K68="",K69=""),"",ROUND(K68/K69,2))</f>
        <v/>
      </c>
      <c r="L70" s="45" t="str">
        <f>IF(OR(L68="",K69=""),"",ROUND(L68/K69,2))</f>
        <v/>
      </c>
      <c r="M70" s="45"/>
      <c r="N70" s="16" t="str">
        <f>IF(OR(K68="",K69=""),"",IF(OR(H70=$AC$3,H70=$AC$4,H70=$AC$5),(N68*1.338+N69)*K70,IF(OR(H70=$AC$6,H70=$AC$7),(N68+N69)*K70,"")))</f>
        <v/>
      </c>
      <c r="O70" s="46" t="str">
        <f>IF(OR(L68="",K69=""),"",IF(OR(H70=$AC$3,H70=$AC$4,H70=$AC$5),(N68*1.338+N69)*L70,IF(OR(H70=$AC$6,H70=$AC$7),(N68+N69)*L70,"")))</f>
        <v/>
      </c>
      <c r="P70" s="47"/>
      <c r="Q70" s="170"/>
      <c r="R70" s="170"/>
      <c r="S70" s="170"/>
      <c r="T70" s="171"/>
      <c r="U70" s="58"/>
      <c r="V70" s="54"/>
      <c r="W70" s="55"/>
    </row>
    <row r="71" spans="1:23" s="7" customFormat="1" ht="11.25" customHeight="1" x14ac:dyDescent="0.3">
      <c r="A71" s="131" t="s">
        <v>55</v>
      </c>
      <c r="B71" s="160"/>
      <c r="C71" s="137"/>
      <c r="D71" s="138"/>
      <c r="E71" s="105"/>
      <c r="F71" s="106"/>
      <c r="G71" s="107"/>
      <c r="H71" s="152"/>
      <c r="I71" s="153"/>
      <c r="J71" s="154"/>
      <c r="K71" s="22"/>
      <c r="L71" s="83"/>
      <c r="M71" s="84"/>
      <c r="N71" s="155"/>
      <c r="O71" s="155"/>
      <c r="P71" s="156"/>
      <c r="Q71" s="137"/>
      <c r="R71" s="137"/>
      <c r="S71" s="137"/>
      <c r="T71" s="138"/>
      <c r="U71" s="56" t="str">
        <f t="shared" ref="U71" si="35">IF(AND(E72&lt;&gt;"",E73&lt;&gt;"",H71&lt;&gt;"",H72&lt;&gt;"",H73&lt;&gt;"",K71&lt;&gt;"",K72&lt;&gt;"",N71&lt;&gt;"",E71&lt;&gt;"",B71&lt;&gt;""),MIN(IF(OR(H73=$AC$3,H73=$AC$4,H73=$AC$5),(E71*E72*E73*1.1*1.338+N72)*K73,IF(OR(H73=$AC$6,H73=$AC$7),(E71*E72*E73*1.1+N72)*K73,"")),N73),IF(AND(E72="",E73="",H71="",H72="",H73="",K71="",K72="",N71="",E71="",B71="",N72=""),"","Doplňte prázdná pole"))</f>
        <v/>
      </c>
      <c r="V71" s="50" t="str">
        <f t="shared" ref="V71" si="36">IF(AND(E72&lt;&gt;"",E73&lt;&gt;"",H71&lt;&gt;"",H72&lt;&gt;"",H73&lt;&gt;"",K71&lt;&gt;"",K72&lt;&gt;"",N71&lt;&gt;"",E71&lt;&gt;"",B71&lt;&gt;""),MIN(IF(OR(H73=$AC$3,H73=$AC$4,H73=$AC$5),(E71*E72*E73*1.1*1.338+N72)*L73,IF(OR(H73=$AC$6,H73=$AC$7),(E71*E72*E73*1.1+N72)*L73,"")),O73),IF(AND(E72="",E73="",H71="",H72="",H73="",K71="",K72="",N71="",E71="",B71="",N72=""),"","Doplňte prázdná pole"))</f>
        <v/>
      </c>
      <c r="W71" s="51"/>
    </row>
    <row r="72" spans="1:23" s="7" customFormat="1" ht="11.25" customHeight="1" thickBot="1" x14ac:dyDescent="0.35">
      <c r="A72" s="132"/>
      <c r="B72" s="161"/>
      <c r="C72" s="139"/>
      <c r="D72" s="140"/>
      <c r="E72" s="108"/>
      <c r="F72" s="109"/>
      <c r="G72" s="110"/>
      <c r="H72" s="143"/>
      <c r="I72" s="144"/>
      <c r="J72" s="145"/>
      <c r="K72" s="146"/>
      <c r="L72" s="147"/>
      <c r="M72" s="148"/>
      <c r="N72" s="48"/>
      <c r="O72" s="48"/>
      <c r="P72" s="49"/>
      <c r="Q72" s="139"/>
      <c r="R72" s="139"/>
      <c r="S72" s="139"/>
      <c r="T72" s="140"/>
      <c r="U72" s="57"/>
      <c r="V72" s="52"/>
      <c r="W72" s="53"/>
    </row>
    <row r="73" spans="1:23" s="7" customFormat="1" ht="11.25" customHeight="1" thickBot="1" x14ac:dyDescent="0.35">
      <c r="A73" s="133"/>
      <c r="B73" s="162"/>
      <c r="C73" s="141"/>
      <c r="D73" s="142"/>
      <c r="E73" s="111"/>
      <c r="F73" s="112"/>
      <c r="G73" s="113"/>
      <c r="H73" s="149"/>
      <c r="I73" s="150"/>
      <c r="J73" s="151"/>
      <c r="K73" s="15" t="str">
        <f>IF(OR(K71="",K72=""),"",ROUND(K71/K72,2))</f>
        <v/>
      </c>
      <c r="L73" s="45" t="str">
        <f>IF(OR(L71="",K72=""),"",ROUND(L71/K72,2))</f>
        <v/>
      </c>
      <c r="M73" s="45"/>
      <c r="N73" s="16" t="str">
        <f>IF(OR(K71="",K72=""),"",IF(OR(H73=$AC$3,H73=$AC$4,H73=$AC$5),(N71*1.338+N72)*K73,IF(OR(H73=$AC$6,H73=$AC$7),(N71+N72)*K73,"")))</f>
        <v/>
      </c>
      <c r="O73" s="46" t="str">
        <f>IF(OR(L71="",K72=""),"",IF(OR(H73=$AC$3,H73=$AC$4,H73=$AC$5),(N71*1.338+N72)*L73,IF(OR(H73=$AC$6,H73=$AC$7),(N71+N72)*L73,"")))</f>
        <v/>
      </c>
      <c r="P73" s="47"/>
      <c r="Q73" s="141"/>
      <c r="R73" s="141"/>
      <c r="S73" s="141"/>
      <c r="T73" s="142"/>
      <c r="U73" s="58"/>
      <c r="V73" s="54"/>
      <c r="W73" s="55"/>
    </row>
    <row r="74" spans="1:23" s="7" customFormat="1" ht="11.25" customHeight="1" x14ac:dyDescent="0.3">
      <c r="A74" s="134" t="s">
        <v>56</v>
      </c>
      <c r="B74" s="163"/>
      <c r="C74" s="164"/>
      <c r="D74" s="165"/>
      <c r="E74" s="114"/>
      <c r="F74" s="115"/>
      <c r="G74" s="116"/>
      <c r="H74" s="183"/>
      <c r="I74" s="184"/>
      <c r="J74" s="185"/>
      <c r="K74" s="17"/>
      <c r="L74" s="188"/>
      <c r="M74" s="189"/>
      <c r="N74" s="186"/>
      <c r="O74" s="186"/>
      <c r="P74" s="187"/>
      <c r="Q74" s="164"/>
      <c r="R74" s="164"/>
      <c r="S74" s="164"/>
      <c r="T74" s="165"/>
      <c r="U74" s="56" t="str">
        <f t="shared" ref="U74" si="37">IF(AND(E75&lt;&gt;"",E76&lt;&gt;"",H74&lt;&gt;"",H75&lt;&gt;"",H76&lt;&gt;"",K74&lt;&gt;"",K75&lt;&gt;"",N74&lt;&gt;"",E74&lt;&gt;"",B74&lt;&gt;""),MIN(IF(OR(H76=$AC$3,H76=$AC$4,H76=$AC$5),(E74*E75*E76*1.1*1.338+N75)*K76,IF(OR(H76=$AC$6,H76=$AC$7),(E74*E75*E76*1.1+N75)*K76,"")),N76),IF(AND(E75="",E76="",H74="",H75="",H76="",K74="",K75="",N74="",E74="",B74="",N75=""),"","Doplňte prázdná pole"))</f>
        <v/>
      </c>
      <c r="V74" s="50" t="str">
        <f t="shared" ref="V74" si="38">IF(AND(E75&lt;&gt;"",E76&lt;&gt;"",H74&lt;&gt;"",H75&lt;&gt;"",H76&lt;&gt;"",K74&lt;&gt;"",K75&lt;&gt;"",N74&lt;&gt;"",E74&lt;&gt;"",B74&lt;&gt;""),MIN(IF(OR(H76=$AC$3,H76=$AC$4,H76=$AC$5),(E74*E75*E76*1.1*1.338+N75)*L76,IF(OR(H76=$AC$6,H76=$AC$7),(E74*E75*E76*1.1+N75)*L76,"")),O76),IF(AND(E75="",E76="",H74="",H75="",H76="",K74="",K75="",N74="",E74="",B74="",N75=""),"","Doplňte prázdná pole"))</f>
        <v/>
      </c>
      <c r="W74" s="51"/>
    </row>
    <row r="75" spans="1:23" s="7" customFormat="1" ht="11.25" customHeight="1" thickBot="1" x14ac:dyDescent="0.35">
      <c r="A75" s="135"/>
      <c r="B75" s="166"/>
      <c r="C75" s="167"/>
      <c r="D75" s="168"/>
      <c r="E75" s="117"/>
      <c r="F75" s="118"/>
      <c r="G75" s="119"/>
      <c r="H75" s="172"/>
      <c r="I75" s="173"/>
      <c r="J75" s="174"/>
      <c r="K75" s="175"/>
      <c r="L75" s="176"/>
      <c r="M75" s="177"/>
      <c r="N75" s="178"/>
      <c r="O75" s="178"/>
      <c r="P75" s="179"/>
      <c r="Q75" s="167"/>
      <c r="R75" s="167"/>
      <c r="S75" s="167"/>
      <c r="T75" s="168"/>
      <c r="U75" s="57"/>
      <c r="V75" s="52"/>
      <c r="W75" s="53"/>
    </row>
    <row r="76" spans="1:23" s="7" customFormat="1" ht="11.25" customHeight="1" thickBot="1" x14ac:dyDescent="0.35">
      <c r="A76" s="136"/>
      <c r="B76" s="169"/>
      <c r="C76" s="170"/>
      <c r="D76" s="171"/>
      <c r="E76" s="120"/>
      <c r="F76" s="121"/>
      <c r="G76" s="122"/>
      <c r="H76" s="180"/>
      <c r="I76" s="181"/>
      <c r="J76" s="182"/>
      <c r="K76" s="15" t="str">
        <f>IF(OR(K74="",K75=""),"",ROUND(K74/K75,2))</f>
        <v/>
      </c>
      <c r="L76" s="45" t="str">
        <f>IF(OR(L74="",K75=""),"",ROUND(L74/K75,2))</f>
        <v/>
      </c>
      <c r="M76" s="45"/>
      <c r="N76" s="16" t="str">
        <f>IF(OR(K74="",K75=""),"",IF(OR(H76=$AC$3,H76=$AC$4,H76=$AC$5),(N74*1.338+N75)*K76,IF(OR(H76=$AC$6,H76=$AC$7),(N74+N75)*K76,"")))</f>
        <v/>
      </c>
      <c r="O76" s="46" t="str">
        <f>IF(OR(L74="",K75=""),"",IF(OR(H76=$AC$3,H76=$AC$4,H76=$AC$5),(N74*1.338+N75)*L76,IF(OR(H76=$AC$6,H76=$AC$7),(N74+N75)*L76,"")))</f>
        <v/>
      </c>
      <c r="P76" s="47"/>
      <c r="Q76" s="170"/>
      <c r="R76" s="170"/>
      <c r="S76" s="170"/>
      <c r="T76" s="171"/>
      <c r="U76" s="58"/>
      <c r="V76" s="54"/>
      <c r="W76" s="55"/>
    </row>
    <row r="77" spans="1:23" s="7" customFormat="1" ht="11.25" customHeight="1" x14ac:dyDescent="0.3">
      <c r="A77" s="131" t="s">
        <v>57</v>
      </c>
      <c r="B77" s="160"/>
      <c r="C77" s="137"/>
      <c r="D77" s="138"/>
      <c r="E77" s="105"/>
      <c r="F77" s="106"/>
      <c r="G77" s="107"/>
      <c r="H77" s="152"/>
      <c r="I77" s="153"/>
      <c r="J77" s="154"/>
      <c r="K77" s="22"/>
      <c r="L77" s="83"/>
      <c r="M77" s="84"/>
      <c r="N77" s="155"/>
      <c r="O77" s="155"/>
      <c r="P77" s="156"/>
      <c r="Q77" s="137"/>
      <c r="R77" s="137"/>
      <c r="S77" s="137"/>
      <c r="T77" s="138"/>
      <c r="U77" s="56" t="str">
        <f t="shared" ref="U77" si="39">IF(AND(E78&lt;&gt;"",E79&lt;&gt;"",H77&lt;&gt;"",H78&lt;&gt;"",H79&lt;&gt;"",K77&lt;&gt;"",K78&lt;&gt;"",N77&lt;&gt;"",E77&lt;&gt;"",B77&lt;&gt;""),MIN(IF(OR(H79=$AC$3,H79=$AC$4,H79=$AC$5),(E77*E78*E79*1.1*1.338+N78)*K79,IF(OR(H79=$AC$6,H79=$AC$7),(E77*E78*E79*1.1+N78)*K79,"")),N79),IF(AND(E78="",E79="",H77="",H78="",H79="",K77="",K78="",N77="",E77="",B77="",N78=""),"","Doplňte prázdná pole"))</f>
        <v/>
      </c>
      <c r="V77" s="50" t="str">
        <f t="shared" ref="V77" si="40">IF(AND(E78&lt;&gt;"",E79&lt;&gt;"",H77&lt;&gt;"",H78&lt;&gt;"",H79&lt;&gt;"",K77&lt;&gt;"",K78&lt;&gt;"",N77&lt;&gt;"",E77&lt;&gt;"",B77&lt;&gt;""),MIN(IF(OR(H79=$AC$3,H79=$AC$4,H79=$AC$5),(E77*E78*E79*1.1*1.338+N78)*L79,IF(OR(H79=$AC$6,H79=$AC$7),(E77*E78*E79*1.1+N78)*L79,"")),O79),IF(AND(E78="",E79="",H77="",H78="",H79="",K77="",K78="",N77="",E77="",B77="",N78=""),"","Doplňte prázdná pole"))</f>
        <v/>
      </c>
      <c r="W77" s="51"/>
    </row>
    <row r="78" spans="1:23" s="7" customFormat="1" ht="11.25" customHeight="1" thickBot="1" x14ac:dyDescent="0.35">
      <c r="A78" s="132"/>
      <c r="B78" s="161"/>
      <c r="C78" s="139"/>
      <c r="D78" s="140"/>
      <c r="E78" s="108"/>
      <c r="F78" s="109"/>
      <c r="G78" s="110"/>
      <c r="H78" s="143"/>
      <c r="I78" s="144"/>
      <c r="J78" s="145"/>
      <c r="K78" s="146"/>
      <c r="L78" s="147"/>
      <c r="M78" s="148"/>
      <c r="N78" s="48"/>
      <c r="O78" s="48"/>
      <c r="P78" s="49"/>
      <c r="Q78" s="139"/>
      <c r="R78" s="139"/>
      <c r="S78" s="139"/>
      <c r="T78" s="140"/>
      <c r="U78" s="57"/>
      <c r="V78" s="52"/>
      <c r="W78" s="53"/>
    </row>
    <row r="79" spans="1:23" s="7" customFormat="1" ht="11.25" customHeight="1" thickBot="1" x14ac:dyDescent="0.35">
      <c r="A79" s="133"/>
      <c r="B79" s="162"/>
      <c r="C79" s="141"/>
      <c r="D79" s="142"/>
      <c r="E79" s="111"/>
      <c r="F79" s="112"/>
      <c r="G79" s="113"/>
      <c r="H79" s="149"/>
      <c r="I79" s="150"/>
      <c r="J79" s="151"/>
      <c r="K79" s="15" t="str">
        <f>IF(OR(K77="",K78=""),"",ROUND(K77/K78,2))</f>
        <v/>
      </c>
      <c r="L79" s="45" t="str">
        <f>IF(OR(L77="",K78=""),"",ROUND(L77/K78,2))</f>
        <v/>
      </c>
      <c r="M79" s="45"/>
      <c r="N79" s="16" t="str">
        <f>IF(OR(K77="",K78=""),"",IF(OR(H79=$AC$3,H79=$AC$4,H79=$AC$5),(N77*1.338+N78)*K79,IF(OR(H79=$AC$6,H79=$AC$7),(N77+N78)*K79,"")))</f>
        <v/>
      </c>
      <c r="O79" s="46" t="str">
        <f>IF(OR(L77="",K78=""),"",IF(OR(H79=$AC$3,H79=$AC$4,H79=$AC$5),(N77*1.338+N78)*L79,IF(OR(H79=$AC$6,H79=$AC$7),(N77+N78)*L79,"")))</f>
        <v/>
      </c>
      <c r="P79" s="47"/>
      <c r="Q79" s="141"/>
      <c r="R79" s="141"/>
      <c r="S79" s="141"/>
      <c r="T79" s="142"/>
      <c r="U79" s="58"/>
      <c r="V79" s="54"/>
      <c r="W79" s="55"/>
    </row>
    <row r="80" spans="1:23" s="7" customFormat="1" ht="11.25" customHeight="1" x14ac:dyDescent="0.3">
      <c r="A80" s="134" t="s">
        <v>58</v>
      </c>
      <c r="B80" s="163"/>
      <c r="C80" s="164"/>
      <c r="D80" s="165"/>
      <c r="E80" s="114"/>
      <c r="F80" s="115"/>
      <c r="G80" s="116"/>
      <c r="H80" s="183"/>
      <c r="I80" s="184"/>
      <c r="J80" s="185"/>
      <c r="K80" s="17"/>
      <c r="L80" s="188"/>
      <c r="M80" s="189"/>
      <c r="N80" s="186"/>
      <c r="O80" s="186"/>
      <c r="P80" s="187"/>
      <c r="Q80" s="164"/>
      <c r="R80" s="164"/>
      <c r="S80" s="164"/>
      <c r="T80" s="165"/>
      <c r="U80" s="56" t="str">
        <f t="shared" ref="U80" si="41">IF(AND(E81&lt;&gt;"",E82&lt;&gt;"",H80&lt;&gt;"",H81&lt;&gt;"",H82&lt;&gt;"",K80&lt;&gt;"",K81&lt;&gt;"",N80&lt;&gt;"",E80&lt;&gt;"",B80&lt;&gt;""),MIN(IF(OR(H82=$AC$3,H82=$AC$4,H82=$AC$5),(E80*E81*E82*1.1*1.338+N81)*K82,IF(OR(H82=$AC$6,H82=$AC$7),(E80*E81*E82*1.1+N81)*K82,"")),N82),IF(AND(E81="",E82="",H80="",H81="",H82="",K80="",K81="",N80="",E80="",B80="",N81=""),"","Doplňte prázdná pole"))</f>
        <v/>
      </c>
      <c r="V80" s="50" t="str">
        <f t="shared" ref="V80" si="42">IF(AND(E81&lt;&gt;"",E82&lt;&gt;"",H80&lt;&gt;"",H81&lt;&gt;"",H82&lt;&gt;"",K80&lt;&gt;"",K81&lt;&gt;"",N80&lt;&gt;"",E80&lt;&gt;"",B80&lt;&gt;""),MIN(IF(OR(H82=$AC$3,H82=$AC$4,H82=$AC$5),(E80*E81*E82*1.1*1.338+N81)*L82,IF(OR(H82=$AC$6,H82=$AC$7),(E80*E81*E82*1.1+N81)*L82,"")),O82),IF(AND(E81="",E82="",H80="",H81="",H82="",K80="",K81="",N80="",E80="",B80="",N81=""),"","Doplňte prázdná pole"))</f>
        <v/>
      </c>
      <c r="W80" s="51"/>
    </row>
    <row r="81" spans="1:23" s="7" customFormat="1" ht="11.25" customHeight="1" thickBot="1" x14ac:dyDescent="0.35">
      <c r="A81" s="135"/>
      <c r="B81" s="166"/>
      <c r="C81" s="167"/>
      <c r="D81" s="168"/>
      <c r="E81" s="117"/>
      <c r="F81" s="118"/>
      <c r="G81" s="119"/>
      <c r="H81" s="172"/>
      <c r="I81" s="173"/>
      <c r="J81" s="174"/>
      <c r="K81" s="175"/>
      <c r="L81" s="176"/>
      <c r="M81" s="177"/>
      <c r="N81" s="178"/>
      <c r="O81" s="178"/>
      <c r="P81" s="179"/>
      <c r="Q81" s="167"/>
      <c r="R81" s="167"/>
      <c r="S81" s="167"/>
      <c r="T81" s="168"/>
      <c r="U81" s="57"/>
      <c r="V81" s="52"/>
      <c r="W81" s="53"/>
    </row>
    <row r="82" spans="1:23" s="7" customFormat="1" ht="11.25" customHeight="1" thickBot="1" x14ac:dyDescent="0.35">
      <c r="A82" s="136"/>
      <c r="B82" s="169"/>
      <c r="C82" s="170"/>
      <c r="D82" s="171"/>
      <c r="E82" s="120"/>
      <c r="F82" s="121"/>
      <c r="G82" s="122"/>
      <c r="H82" s="180"/>
      <c r="I82" s="181"/>
      <c r="J82" s="182"/>
      <c r="K82" s="15" t="str">
        <f>IF(OR(K80="",K81=""),"",ROUND(K80/K81,2))</f>
        <v/>
      </c>
      <c r="L82" s="45" t="str">
        <f>IF(OR(L80="",K81=""),"",ROUND(L80/K81,2))</f>
        <v/>
      </c>
      <c r="M82" s="45"/>
      <c r="N82" s="16" t="str">
        <f>IF(OR(K80="",K81=""),"",IF(OR(H82=$AC$3,H82=$AC$4,H82=$AC$5),(N80*1.338+N81)*K82,IF(OR(H82=$AC$6,H82=$AC$7),(N80+N81)*K82,"")))</f>
        <v/>
      </c>
      <c r="O82" s="46" t="str">
        <f>IF(OR(L80="",K81=""),"",IF(OR(H82=$AC$3,H82=$AC$4,H82=$AC$5),(N80*1.338+N81)*L82,IF(OR(H82=$AC$6,H82=$AC$7),(N80+N81)*L82,"")))</f>
        <v/>
      </c>
      <c r="P82" s="47"/>
      <c r="Q82" s="170"/>
      <c r="R82" s="170"/>
      <c r="S82" s="170"/>
      <c r="T82" s="171"/>
      <c r="U82" s="58"/>
      <c r="V82" s="54"/>
      <c r="W82" s="55"/>
    </row>
    <row r="83" spans="1:23" s="7" customFormat="1" ht="11.25" customHeight="1" x14ac:dyDescent="0.3">
      <c r="A83" s="131" t="s">
        <v>59</v>
      </c>
      <c r="B83" s="160"/>
      <c r="C83" s="137"/>
      <c r="D83" s="138"/>
      <c r="E83" s="105"/>
      <c r="F83" s="106"/>
      <c r="G83" s="107"/>
      <c r="H83" s="152"/>
      <c r="I83" s="153"/>
      <c r="J83" s="154"/>
      <c r="K83" s="22"/>
      <c r="L83" s="83"/>
      <c r="M83" s="84"/>
      <c r="N83" s="155"/>
      <c r="O83" s="155"/>
      <c r="P83" s="156"/>
      <c r="Q83" s="137"/>
      <c r="R83" s="137"/>
      <c r="S83" s="137"/>
      <c r="T83" s="138"/>
      <c r="U83" s="56" t="str">
        <f t="shared" ref="U83" si="43">IF(AND(E84&lt;&gt;"",E85&lt;&gt;"",H83&lt;&gt;"",H84&lt;&gt;"",H85&lt;&gt;"",K83&lt;&gt;"",K84&lt;&gt;"",N83&lt;&gt;"",E83&lt;&gt;"",B83&lt;&gt;""),MIN(IF(OR(H85=$AC$3,H85=$AC$4,H85=$AC$5),(E83*E84*E85*1.1*1.338+N84)*K85,IF(OR(H85=$AC$6,H85=$AC$7),(E83*E84*E85*1.1+N84)*K85,"")),N85),IF(AND(E84="",E85="",H83="",H84="",H85="",K83="",K84="",N83="",E83="",B83="",N84=""),"","Doplňte prázdná pole"))</f>
        <v/>
      </c>
      <c r="V83" s="50" t="str">
        <f t="shared" ref="V83" si="44">IF(AND(E84&lt;&gt;"",E85&lt;&gt;"",H83&lt;&gt;"",H84&lt;&gt;"",H85&lt;&gt;"",K83&lt;&gt;"",K84&lt;&gt;"",N83&lt;&gt;"",E83&lt;&gt;"",B83&lt;&gt;""),MIN(IF(OR(H85=$AC$3,H85=$AC$4,H85=$AC$5),(E83*E84*E85*1.1*1.338+N84)*L85,IF(OR(H85=$AC$6,H85=$AC$7),(E83*E84*E85*1.1+N84)*L85,"")),O85),IF(AND(E84="",E85="",H83="",H84="",H85="",K83="",K84="",N83="",E83="",B83="",N84=""),"","Doplňte prázdná pole"))</f>
        <v/>
      </c>
      <c r="W83" s="51"/>
    </row>
    <row r="84" spans="1:23" s="7" customFormat="1" ht="11.25" customHeight="1" thickBot="1" x14ac:dyDescent="0.35">
      <c r="A84" s="132"/>
      <c r="B84" s="161"/>
      <c r="C84" s="139"/>
      <c r="D84" s="140"/>
      <c r="E84" s="108"/>
      <c r="F84" s="109"/>
      <c r="G84" s="110"/>
      <c r="H84" s="143"/>
      <c r="I84" s="144"/>
      <c r="J84" s="145"/>
      <c r="K84" s="146"/>
      <c r="L84" s="147"/>
      <c r="M84" s="148"/>
      <c r="N84" s="48"/>
      <c r="O84" s="48"/>
      <c r="P84" s="49"/>
      <c r="Q84" s="139"/>
      <c r="R84" s="139"/>
      <c r="S84" s="139"/>
      <c r="T84" s="140"/>
      <c r="U84" s="57"/>
      <c r="V84" s="52"/>
      <c r="W84" s="53"/>
    </row>
    <row r="85" spans="1:23" s="7" customFormat="1" ht="11.25" customHeight="1" thickBot="1" x14ac:dyDescent="0.35">
      <c r="A85" s="133"/>
      <c r="B85" s="162"/>
      <c r="C85" s="141"/>
      <c r="D85" s="142"/>
      <c r="E85" s="111"/>
      <c r="F85" s="112"/>
      <c r="G85" s="113"/>
      <c r="H85" s="149"/>
      <c r="I85" s="150"/>
      <c r="J85" s="151"/>
      <c r="K85" s="15" t="str">
        <f>IF(OR(K83="",K84=""),"",ROUND(K83/K84,2))</f>
        <v/>
      </c>
      <c r="L85" s="45" t="str">
        <f>IF(OR(L83="",K84=""),"",ROUND(L83/K84,2))</f>
        <v/>
      </c>
      <c r="M85" s="45"/>
      <c r="N85" s="16" t="str">
        <f>IF(OR(K83="",K84=""),"",IF(OR(H85=$AC$3,H85=$AC$4,H85=$AC$5),(N83*1.338+N84)*K85,IF(OR(H85=$AC$6,H85=$AC$7),(N83+N84)*K85,"")))</f>
        <v/>
      </c>
      <c r="O85" s="46" t="str">
        <f>IF(OR(L83="",K84=""),"",IF(OR(H85=$AC$3,H85=$AC$4,H85=$AC$5),(N83*1.338+N84)*L85,IF(OR(H85=$AC$6,H85=$AC$7),(N83+N84)*L85,"")))</f>
        <v/>
      </c>
      <c r="P85" s="47"/>
      <c r="Q85" s="141"/>
      <c r="R85" s="141"/>
      <c r="S85" s="141"/>
      <c r="T85" s="142"/>
      <c r="U85" s="58"/>
      <c r="V85" s="54"/>
      <c r="W85" s="55"/>
    </row>
    <row r="86" spans="1:23" s="7" customFormat="1" ht="11.25" customHeight="1" x14ac:dyDescent="0.3">
      <c r="A86" s="134" t="s">
        <v>60</v>
      </c>
      <c r="B86" s="163"/>
      <c r="C86" s="164"/>
      <c r="D86" s="165"/>
      <c r="E86" s="114"/>
      <c r="F86" s="115"/>
      <c r="G86" s="116"/>
      <c r="H86" s="183"/>
      <c r="I86" s="184"/>
      <c r="J86" s="185"/>
      <c r="K86" s="17"/>
      <c r="L86" s="188"/>
      <c r="M86" s="189"/>
      <c r="N86" s="186"/>
      <c r="O86" s="186"/>
      <c r="P86" s="187"/>
      <c r="Q86" s="164"/>
      <c r="R86" s="164"/>
      <c r="S86" s="164"/>
      <c r="T86" s="165"/>
      <c r="U86" s="56" t="str">
        <f t="shared" ref="U86" si="45">IF(AND(E87&lt;&gt;"",E88&lt;&gt;"",H86&lt;&gt;"",H87&lt;&gt;"",H88&lt;&gt;"",K86&lt;&gt;"",K87&lt;&gt;"",N86&lt;&gt;"",E86&lt;&gt;"",B86&lt;&gt;""),MIN(IF(OR(H88=$AC$3,H88=$AC$4,H88=$AC$5),(E86*E87*E88*1.1*1.338+N87)*K88,IF(OR(H88=$AC$6,H88=$AC$7),(E86*E87*E88*1.1+N87)*K88,"")),N88),IF(AND(E87="",E88="",H86="",H87="",H88="",K86="",K87="",N86="",E86="",B86="",N87=""),"","Doplňte prázdná pole"))</f>
        <v/>
      </c>
      <c r="V86" s="50" t="str">
        <f t="shared" ref="V86" si="46">IF(AND(E87&lt;&gt;"",E88&lt;&gt;"",H86&lt;&gt;"",H87&lt;&gt;"",H88&lt;&gt;"",K86&lt;&gt;"",K87&lt;&gt;"",N86&lt;&gt;"",E86&lt;&gt;"",B86&lt;&gt;""),MIN(IF(OR(H88=$AC$3,H88=$AC$4,H88=$AC$5),(E86*E87*E88*1.1*1.338+N87)*L88,IF(OR(H88=$AC$6,H88=$AC$7),(E86*E87*E88*1.1+N87)*L88,"")),O88),IF(AND(E87="",E88="",H86="",H87="",H88="",K86="",K87="",N86="",E86="",B86="",N87=""),"","Doplňte prázdná pole"))</f>
        <v/>
      </c>
      <c r="W86" s="51"/>
    </row>
    <row r="87" spans="1:23" s="7" customFormat="1" ht="11.25" customHeight="1" thickBot="1" x14ac:dyDescent="0.35">
      <c r="A87" s="135"/>
      <c r="B87" s="166"/>
      <c r="C87" s="167"/>
      <c r="D87" s="168"/>
      <c r="E87" s="117"/>
      <c r="F87" s="118"/>
      <c r="G87" s="119"/>
      <c r="H87" s="172"/>
      <c r="I87" s="173"/>
      <c r="J87" s="174"/>
      <c r="K87" s="175"/>
      <c r="L87" s="176"/>
      <c r="M87" s="177"/>
      <c r="N87" s="178"/>
      <c r="O87" s="178"/>
      <c r="P87" s="179"/>
      <c r="Q87" s="167"/>
      <c r="R87" s="167"/>
      <c r="S87" s="167"/>
      <c r="T87" s="168"/>
      <c r="U87" s="57"/>
      <c r="V87" s="52"/>
      <c r="W87" s="53"/>
    </row>
    <row r="88" spans="1:23" s="7" customFormat="1" ht="11.25" customHeight="1" thickBot="1" x14ac:dyDescent="0.35">
      <c r="A88" s="136"/>
      <c r="B88" s="169"/>
      <c r="C88" s="170"/>
      <c r="D88" s="171"/>
      <c r="E88" s="120"/>
      <c r="F88" s="121"/>
      <c r="G88" s="122"/>
      <c r="H88" s="180"/>
      <c r="I88" s="181"/>
      <c r="J88" s="182"/>
      <c r="K88" s="15" t="str">
        <f>IF(OR(K86="",K87=""),"",ROUND(K86/K87,2))</f>
        <v/>
      </c>
      <c r="L88" s="45" t="str">
        <f>IF(OR(L86="",K87=""),"",ROUND(L86/K87,2))</f>
        <v/>
      </c>
      <c r="M88" s="45"/>
      <c r="N88" s="16" t="str">
        <f>IF(OR(K86="",K87=""),"",IF(OR(H88=$AC$3,H88=$AC$4,H88=$AC$5),(N86*1.338+N87)*K88,IF(OR(H88=$AC$6,H88=$AC$7),(N86+N87)*K88,"")))</f>
        <v/>
      </c>
      <c r="O88" s="46" t="str">
        <f>IF(OR(L86="",K87=""),"",IF(OR(H88=$AC$3,H88=$AC$4,H88=$AC$5),(N86*1.338+N87)*L88,IF(OR(H88=$AC$6,H88=$AC$7),(N86+N87)*L88,"")))</f>
        <v/>
      </c>
      <c r="P88" s="47"/>
      <c r="Q88" s="170"/>
      <c r="R88" s="170"/>
      <c r="S88" s="170"/>
      <c r="T88" s="171"/>
      <c r="U88" s="58"/>
      <c r="V88" s="54"/>
      <c r="W88" s="55"/>
    </row>
    <row r="89" spans="1:23" s="7" customFormat="1" ht="11.25" customHeight="1" x14ac:dyDescent="0.3">
      <c r="A89" s="131" t="s">
        <v>61</v>
      </c>
      <c r="B89" s="160"/>
      <c r="C89" s="137"/>
      <c r="D89" s="138"/>
      <c r="E89" s="105"/>
      <c r="F89" s="106"/>
      <c r="G89" s="107"/>
      <c r="H89" s="152"/>
      <c r="I89" s="153"/>
      <c r="J89" s="154"/>
      <c r="K89" s="22"/>
      <c r="L89" s="83"/>
      <c r="M89" s="84"/>
      <c r="N89" s="155"/>
      <c r="O89" s="155"/>
      <c r="P89" s="156"/>
      <c r="Q89" s="137"/>
      <c r="R89" s="137"/>
      <c r="S89" s="137"/>
      <c r="T89" s="138"/>
      <c r="U89" s="56" t="str">
        <f t="shared" ref="U89" si="47">IF(AND(E90&lt;&gt;"",E91&lt;&gt;"",H89&lt;&gt;"",H90&lt;&gt;"",H91&lt;&gt;"",K89&lt;&gt;"",K90&lt;&gt;"",N89&lt;&gt;"",E89&lt;&gt;"",B89&lt;&gt;""),MIN(IF(OR(H91=$AC$3,H91=$AC$4,H91=$AC$5),(E89*E90*E91*1.1*1.338+N90)*K91,IF(OR(H91=$AC$6,H91=$AC$7),(E89*E90*E91*1.1+N90)*K91,"")),N91),IF(AND(E90="",E91="",H89="",H90="",H91="",K89="",K90="",N89="",E89="",B89="",N90=""),"","Doplňte prázdná pole"))</f>
        <v/>
      </c>
      <c r="V89" s="50" t="str">
        <f t="shared" ref="V89" si="48">IF(AND(E90&lt;&gt;"",E91&lt;&gt;"",H89&lt;&gt;"",H90&lt;&gt;"",H91&lt;&gt;"",K89&lt;&gt;"",K90&lt;&gt;"",N89&lt;&gt;"",E89&lt;&gt;"",B89&lt;&gt;""),MIN(IF(OR(H91=$AC$3,H91=$AC$4,H91=$AC$5),(E89*E90*E91*1.1*1.338+N90)*L91,IF(OR(H91=$AC$6,H91=$AC$7),(E89*E90*E91*1.1+N90)*L91,"")),O91),IF(AND(E90="",E91="",H89="",H90="",H91="",K89="",K90="",N89="",E89="",B89="",N90=""),"","Doplňte prázdná pole"))</f>
        <v/>
      </c>
      <c r="W89" s="51"/>
    </row>
    <row r="90" spans="1:23" s="7" customFormat="1" ht="11.25" customHeight="1" thickBot="1" x14ac:dyDescent="0.35">
      <c r="A90" s="132"/>
      <c r="B90" s="161"/>
      <c r="C90" s="139"/>
      <c r="D90" s="140"/>
      <c r="E90" s="108"/>
      <c r="F90" s="109"/>
      <c r="G90" s="110"/>
      <c r="H90" s="143"/>
      <c r="I90" s="144"/>
      <c r="J90" s="145"/>
      <c r="K90" s="146"/>
      <c r="L90" s="147"/>
      <c r="M90" s="148"/>
      <c r="N90" s="48"/>
      <c r="O90" s="48"/>
      <c r="P90" s="49"/>
      <c r="Q90" s="139"/>
      <c r="R90" s="139"/>
      <c r="S90" s="139"/>
      <c r="T90" s="140"/>
      <c r="U90" s="57"/>
      <c r="V90" s="52"/>
      <c r="W90" s="53"/>
    </row>
    <row r="91" spans="1:23" s="7" customFormat="1" ht="11.25" customHeight="1" thickBot="1" x14ac:dyDescent="0.35">
      <c r="A91" s="133"/>
      <c r="B91" s="162"/>
      <c r="C91" s="141"/>
      <c r="D91" s="142"/>
      <c r="E91" s="111"/>
      <c r="F91" s="112"/>
      <c r="G91" s="113"/>
      <c r="H91" s="149"/>
      <c r="I91" s="150"/>
      <c r="J91" s="151"/>
      <c r="K91" s="15" t="str">
        <f>IF(OR(K89="",K90=""),"",ROUND(K89/K90,2))</f>
        <v/>
      </c>
      <c r="L91" s="45" t="str">
        <f>IF(OR(L89="",K90=""),"",ROUND(L89/K90,2))</f>
        <v/>
      </c>
      <c r="M91" s="45"/>
      <c r="N91" s="16" t="str">
        <f>IF(OR(K89="",K90=""),"",IF(OR(H91=$AC$3,H91=$AC$4,H91=$AC$5),(N89*1.338+N90)*K91,IF(OR(H91=$AC$6,H91=$AC$7),(N89+N90)*K91,"")))</f>
        <v/>
      </c>
      <c r="O91" s="46" t="str">
        <f>IF(OR(L89="",K90=""),"",IF(OR(H91=$AC$3,H91=$AC$4,H91=$AC$5),(N89*1.338+N90)*L91,IF(OR(H91=$AC$6,H91=$AC$7),(N89+N90)*L91,"")))</f>
        <v/>
      </c>
      <c r="P91" s="47"/>
      <c r="Q91" s="141"/>
      <c r="R91" s="141"/>
      <c r="S91" s="141"/>
      <c r="T91" s="142"/>
      <c r="U91" s="58"/>
      <c r="V91" s="54"/>
      <c r="W91" s="55"/>
    </row>
    <row r="92" spans="1:23" s="7" customFormat="1" ht="11.25" customHeight="1" x14ac:dyDescent="0.3">
      <c r="A92" s="134" t="s">
        <v>62</v>
      </c>
      <c r="B92" s="163"/>
      <c r="C92" s="164"/>
      <c r="D92" s="165"/>
      <c r="E92" s="114"/>
      <c r="F92" s="115"/>
      <c r="G92" s="116"/>
      <c r="H92" s="183"/>
      <c r="I92" s="184"/>
      <c r="J92" s="185"/>
      <c r="K92" s="17"/>
      <c r="L92" s="188"/>
      <c r="M92" s="189"/>
      <c r="N92" s="186"/>
      <c r="O92" s="186"/>
      <c r="P92" s="187"/>
      <c r="Q92" s="164"/>
      <c r="R92" s="164"/>
      <c r="S92" s="164"/>
      <c r="T92" s="165"/>
      <c r="U92" s="56" t="str">
        <f t="shared" ref="U92" si="49">IF(AND(E93&lt;&gt;"",E94&lt;&gt;"",H92&lt;&gt;"",H93&lt;&gt;"",H94&lt;&gt;"",K92&lt;&gt;"",K93&lt;&gt;"",N92&lt;&gt;"",E92&lt;&gt;"",B92&lt;&gt;""),MIN(IF(OR(H94=$AC$3,H94=$AC$4,H94=$AC$5),(E92*E93*E94*1.1*1.338+N93)*K94,IF(OR(H94=$AC$6,H94=$AC$7),(E92*E93*E94*1.1+N93)*K94,"")),N94),IF(AND(E93="",E94="",H92="",H93="",H94="",K92="",K93="",N92="",E92="",B92="",N93=""),"","Doplňte prázdná pole"))</f>
        <v/>
      </c>
      <c r="V92" s="50" t="str">
        <f t="shared" ref="V92" si="50">IF(AND(E93&lt;&gt;"",E94&lt;&gt;"",H92&lt;&gt;"",H93&lt;&gt;"",H94&lt;&gt;"",K92&lt;&gt;"",K93&lt;&gt;"",N92&lt;&gt;"",E92&lt;&gt;"",B92&lt;&gt;""),MIN(IF(OR(H94=$AC$3,H94=$AC$4,H94=$AC$5),(E92*E93*E94*1.1*1.338+N93)*L94,IF(OR(H94=$AC$6,H94=$AC$7),(E92*E93*E94*1.1+N93)*L94,"")),O94),IF(AND(E93="",E94="",H92="",H93="",H94="",K92="",K93="",N92="",E92="",B92="",N93=""),"","Doplňte prázdná pole"))</f>
        <v/>
      </c>
      <c r="W92" s="51"/>
    </row>
    <row r="93" spans="1:23" s="7" customFormat="1" ht="11.25" customHeight="1" thickBot="1" x14ac:dyDescent="0.35">
      <c r="A93" s="135"/>
      <c r="B93" s="166"/>
      <c r="C93" s="167"/>
      <c r="D93" s="168"/>
      <c r="E93" s="117"/>
      <c r="F93" s="118"/>
      <c r="G93" s="119"/>
      <c r="H93" s="172"/>
      <c r="I93" s="173"/>
      <c r="J93" s="174"/>
      <c r="K93" s="175"/>
      <c r="L93" s="176"/>
      <c r="M93" s="177"/>
      <c r="N93" s="178"/>
      <c r="O93" s="178"/>
      <c r="P93" s="179"/>
      <c r="Q93" s="167"/>
      <c r="R93" s="167"/>
      <c r="S93" s="167"/>
      <c r="T93" s="168"/>
      <c r="U93" s="57"/>
      <c r="V93" s="52"/>
      <c r="W93" s="53"/>
    </row>
    <row r="94" spans="1:23" s="7" customFormat="1" ht="11.25" customHeight="1" thickBot="1" x14ac:dyDescent="0.35">
      <c r="A94" s="136"/>
      <c r="B94" s="169"/>
      <c r="C94" s="170"/>
      <c r="D94" s="171"/>
      <c r="E94" s="120"/>
      <c r="F94" s="121"/>
      <c r="G94" s="122"/>
      <c r="H94" s="180"/>
      <c r="I94" s="181"/>
      <c r="J94" s="182"/>
      <c r="K94" s="15" t="str">
        <f>IF(OR(K92="",K93=""),"",ROUND(K92/K93,2))</f>
        <v/>
      </c>
      <c r="L94" s="45" t="str">
        <f>IF(OR(L92="",K93=""),"",ROUND(L92/K93,2))</f>
        <v/>
      </c>
      <c r="M94" s="45"/>
      <c r="N94" s="16" t="str">
        <f>IF(OR(K92="",K93=""),"",IF(OR(H94=$AC$3,H94=$AC$4,H94=$AC$5),(N92*1.338+N93)*K94,IF(OR(H94=$AC$6,H94=$AC$7),(N92+N93)*K94,"")))</f>
        <v/>
      </c>
      <c r="O94" s="46" t="str">
        <f>IF(OR(L92="",K93=""),"",IF(OR(H94=$AC$3,H94=$AC$4,H94=$AC$5),(N92*1.338+N93)*L94,IF(OR(H94=$AC$6,H94=$AC$7),(N92+N93)*L94,"")))</f>
        <v/>
      </c>
      <c r="P94" s="47"/>
      <c r="Q94" s="170"/>
      <c r="R94" s="170"/>
      <c r="S94" s="170"/>
      <c r="T94" s="171"/>
      <c r="U94" s="58"/>
      <c r="V94" s="54"/>
      <c r="W94" s="55"/>
    </row>
    <row r="95" spans="1:23" s="7" customFormat="1" ht="11.25" customHeight="1" x14ac:dyDescent="0.3">
      <c r="A95" s="131" t="s">
        <v>63</v>
      </c>
      <c r="B95" s="160"/>
      <c r="C95" s="137"/>
      <c r="D95" s="138"/>
      <c r="E95" s="105"/>
      <c r="F95" s="106"/>
      <c r="G95" s="107"/>
      <c r="H95" s="152"/>
      <c r="I95" s="153"/>
      <c r="J95" s="154"/>
      <c r="K95" s="22"/>
      <c r="L95" s="83"/>
      <c r="M95" s="84"/>
      <c r="N95" s="155"/>
      <c r="O95" s="155"/>
      <c r="P95" s="156"/>
      <c r="Q95" s="137"/>
      <c r="R95" s="137"/>
      <c r="S95" s="137"/>
      <c r="T95" s="138"/>
      <c r="U95" s="56" t="str">
        <f t="shared" ref="U95" si="51">IF(AND(E96&lt;&gt;"",E97&lt;&gt;"",H95&lt;&gt;"",H96&lt;&gt;"",H97&lt;&gt;"",K95&lt;&gt;"",K96&lt;&gt;"",N95&lt;&gt;"",E95&lt;&gt;"",B95&lt;&gt;""),MIN(IF(OR(H97=$AC$3,H97=$AC$4,H97=$AC$5),(E95*E96*E97*1.1*1.338+N96)*K97,IF(OR(H97=$AC$6,H97=$AC$7),(E95*E96*E97*1.1+N96)*K97,"")),N97),IF(AND(E96="",E97="",H95="",H96="",H97="",K95="",K96="",N95="",E95="",B95="",N96=""),"","Doplňte prázdná pole"))</f>
        <v/>
      </c>
      <c r="V95" s="50" t="str">
        <f t="shared" ref="V95" si="52">IF(AND(E96&lt;&gt;"",E97&lt;&gt;"",H95&lt;&gt;"",H96&lt;&gt;"",H97&lt;&gt;"",K95&lt;&gt;"",K96&lt;&gt;"",N95&lt;&gt;"",E95&lt;&gt;"",B95&lt;&gt;""),MIN(IF(OR(H97=$AC$3,H97=$AC$4,H97=$AC$5),(E95*E96*E97*1.1*1.338+N96)*L97,IF(OR(H97=$AC$6,H97=$AC$7),(E95*E96*E97*1.1+N96)*L97,"")),O97),IF(AND(E96="",E97="",H95="",H96="",H97="",K95="",K96="",N95="",E95="",B95="",N96=""),"","Doplňte prázdná pole"))</f>
        <v/>
      </c>
      <c r="W95" s="51"/>
    </row>
    <row r="96" spans="1:23" s="7" customFormat="1" ht="11.25" customHeight="1" thickBot="1" x14ac:dyDescent="0.35">
      <c r="A96" s="132"/>
      <c r="B96" s="161"/>
      <c r="C96" s="139"/>
      <c r="D96" s="140"/>
      <c r="E96" s="108"/>
      <c r="F96" s="109"/>
      <c r="G96" s="110"/>
      <c r="H96" s="143"/>
      <c r="I96" s="144"/>
      <c r="J96" s="145"/>
      <c r="K96" s="146"/>
      <c r="L96" s="147"/>
      <c r="M96" s="148"/>
      <c r="N96" s="48"/>
      <c r="O96" s="48"/>
      <c r="P96" s="49"/>
      <c r="Q96" s="139"/>
      <c r="R96" s="139"/>
      <c r="S96" s="139"/>
      <c r="T96" s="140"/>
      <c r="U96" s="57"/>
      <c r="V96" s="52"/>
      <c r="W96" s="53"/>
    </row>
    <row r="97" spans="1:23" s="7" customFormat="1" ht="11.25" customHeight="1" thickBot="1" x14ac:dyDescent="0.35">
      <c r="A97" s="133"/>
      <c r="B97" s="162"/>
      <c r="C97" s="141"/>
      <c r="D97" s="142"/>
      <c r="E97" s="111"/>
      <c r="F97" s="112"/>
      <c r="G97" s="113"/>
      <c r="H97" s="149"/>
      <c r="I97" s="150"/>
      <c r="J97" s="151"/>
      <c r="K97" s="15" t="str">
        <f>IF(OR(K95="",K96=""),"",ROUND(K95/K96,2))</f>
        <v/>
      </c>
      <c r="L97" s="45" t="str">
        <f>IF(OR(L95="",K96=""),"",ROUND(L95/K96,2))</f>
        <v/>
      </c>
      <c r="M97" s="45"/>
      <c r="N97" s="16" t="str">
        <f>IF(OR(K95="",K96=""),"",IF(OR(H97=$AC$3,H97=$AC$4,H97=$AC$5),(N95*1.338+N96)*K97,IF(OR(H97=$AC$6,H97=$AC$7),(N95+N96)*K97,"")))</f>
        <v/>
      </c>
      <c r="O97" s="46" t="str">
        <f>IF(OR(L95="",K96=""),"",IF(OR(H97=$AC$3,H97=$AC$4,H97=$AC$5),(N95*1.338+N96)*L97,IF(OR(H97=$AC$6,H97=$AC$7),(N95+N96)*L97,"")))</f>
        <v/>
      </c>
      <c r="P97" s="47"/>
      <c r="Q97" s="141"/>
      <c r="R97" s="141"/>
      <c r="S97" s="141"/>
      <c r="T97" s="142"/>
      <c r="U97" s="58"/>
      <c r="V97" s="54"/>
      <c r="W97" s="55"/>
    </row>
    <row r="98" spans="1:23" s="7" customFormat="1" ht="11.25" customHeight="1" x14ac:dyDescent="0.3">
      <c r="A98" s="134" t="s">
        <v>64</v>
      </c>
      <c r="B98" s="163"/>
      <c r="C98" s="164"/>
      <c r="D98" s="165"/>
      <c r="E98" s="114"/>
      <c r="F98" s="115"/>
      <c r="G98" s="116"/>
      <c r="H98" s="183"/>
      <c r="I98" s="184"/>
      <c r="J98" s="185"/>
      <c r="K98" s="17"/>
      <c r="L98" s="188"/>
      <c r="M98" s="189"/>
      <c r="N98" s="186"/>
      <c r="O98" s="186"/>
      <c r="P98" s="187"/>
      <c r="Q98" s="164"/>
      <c r="R98" s="164"/>
      <c r="S98" s="164"/>
      <c r="T98" s="165"/>
      <c r="U98" s="56" t="str">
        <f t="shared" ref="U98" si="53">IF(AND(E99&lt;&gt;"",E100&lt;&gt;"",H98&lt;&gt;"",H99&lt;&gt;"",H100&lt;&gt;"",K98&lt;&gt;"",K99&lt;&gt;"",N98&lt;&gt;"",E98&lt;&gt;"",B98&lt;&gt;""),MIN(IF(OR(H100=$AC$3,H100=$AC$4,H100=$AC$5),(E98*E99*E100*1.1*1.338+N99)*K100,IF(OR(H100=$AC$6,H100=$AC$7),(E98*E99*E100*1.1+N99)*K100,"")),N100),IF(AND(E99="",E100="",H98="",H99="",H100="",K98="",K99="",N98="",E98="",B98="",N99=""),"","Doplňte prázdná pole"))</f>
        <v/>
      </c>
      <c r="V98" s="50" t="str">
        <f t="shared" ref="V98" si="54">IF(AND(E99&lt;&gt;"",E100&lt;&gt;"",H98&lt;&gt;"",H99&lt;&gt;"",H100&lt;&gt;"",K98&lt;&gt;"",K99&lt;&gt;"",N98&lt;&gt;"",E98&lt;&gt;"",B98&lt;&gt;""),MIN(IF(OR(H100=$AC$3,H100=$AC$4,H100=$AC$5),(E98*E99*E100*1.1*1.338+N99)*L100,IF(OR(H100=$AC$6,H100=$AC$7),(E98*E99*E100*1.1+N99)*L100,"")),O100),IF(AND(E99="",E100="",H98="",H99="",H100="",K98="",K99="",N98="",E98="",B98="",N99=""),"","Doplňte prázdná pole"))</f>
        <v/>
      </c>
      <c r="W98" s="51"/>
    </row>
    <row r="99" spans="1:23" s="7" customFormat="1" ht="11.25" customHeight="1" thickBot="1" x14ac:dyDescent="0.35">
      <c r="A99" s="135"/>
      <c r="B99" s="166"/>
      <c r="C99" s="167"/>
      <c r="D99" s="168"/>
      <c r="E99" s="117"/>
      <c r="F99" s="118"/>
      <c r="G99" s="119"/>
      <c r="H99" s="172"/>
      <c r="I99" s="173"/>
      <c r="J99" s="174"/>
      <c r="K99" s="175"/>
      <c r="L99" s="176"/>
      <c r="M99" s="177"/>
      <c r="N99" s="178"/>
      <c r="O99" s="178"/>
      <c r="P99" s="179"/>
      <c r="Q99" s="167"/>
      <c r="R99" s="167"/>
      <c r="S99" s="167"/>
      <c r="T99" s="168"/>
      <c r="U99" s="57"/>
      <c r="V99" s="52"/>
      <c r="W99" s="53"/>
    </row>
    <row r="100" spans="1:23" s="7" customFormat="1" ht="11.25" customHeight="1" thickBot="1" x14ac:dyDescent="0.35">
      <c r="A100" s="136"/>
      <c r="B100" s="169"/>
      <c r="C100" s="170"/>
      <c r="D100" s="171"/>
      <c r="E100" s="120"/>
      <c r="F100" s="121"/>
      <c r="G100" s="122"/>
      <c r="H100" s="180"/>
      <c r="I100" s="181"/>
      <c r="J100" s="182"/>
      <c r="K100" s="15" t="str">
        <f>IF(OR(K98="",K99=""),"",ROUND(K98/K99,2))</f>
        <v/>
      </c>
      <c r="L100" s="45" t="str">
        <f>IF(OR(L98="",K99=""),"",ROUND(L98/K99,2))</f>
        <v/>
      </c>
      <c r="M100" s="45"/>
      <c r="N100" s="16" t="str">
        <f>IF(OR(K98="",K99=""),"",IF(OR(H100=$AC$3,H100=$AC$4,H100=$AC$5),(N98*1.338+N99)*K100,IF(OR(H100=$AC$6,H100=$AC$7),(N98+N99)*K100,"")))</f>
        <v/>
      </c>
      <c r="O100" s="46" t="str">
        <f>IF(OR(L98="",K99=""),"",IF(OR(H100=$AC$3,H100=$AC$4,H100=$AC$5),(N98*1.338+N99)*L100,IF(OR(H100=$AC$6,H100=$AC$7),(N98+N99)*L100,"")))</f>
        <v/>
      </c>
      <c r="P100" s="47"/>
      <c r="Q100" s="170"/>
      <c r="R100" s="170"/>
      <c r="S100" s="170"/>
      <c r="T100" s="171"/>
      <c r="U100" s="58"/>
      <c r="V100" s="54"/>
      <c r="W100" s="55"/>
    </row>
    <row r="101" spans="1:23" s="7" customFormat="1" ht="11.25" customHeight="1" x14ac:dyDescent="0.3">
      <c r="A101" s="131" t="s">
        <v>65</v>
      </c>
      <c r="B101" s="160"/>
      <c r="C101" s="137"/>
      <c r="D101" s="138"/>
      <c r="E101" s="105"/>
      <c r="F101" s="106"/>
      <c r="G101" s="107"/>
      <c r="H101" s="152"/>
      <c r="I101" s="153"/>
      <c r="J101" s="154"/>
      <c r="K101" s="22"/>
      <c r="L101" s="83"/>
      <c r="M101" s="84"/>
      <c r="N101" s="155"/>
      <c r="O101" s="155"/>
      <c r="P101" s="156"/>
      <c r="Q101" s="137"/>
      <c r="R101" s="137"/>
      <c r="S101" s="137"/>
      <c r="T101" s="138"/>
      <c r="U101" s="56" t="str">
        <f t="shared" ref="U101" si="55">IF(AND(E102&lt;&gt;"",E103&lt;&gt;"",H101&lt;&gt;"",H102&lt;&gt;"",H103&lt;&gt;"",K101&lt;&gt;"",K102&lt;&gt;"",N101&lt;&gt;"",E101&lt;&gt;"",B101&lt;&gt;""),MIN(IF(OR(H103=$AC$3,H103=$AC$4,H103=$AC$5),(E101*E102*E103*1.1*1.338+N102)*K103,IF(OR(H103=$AC$6,H103=$AC$7),(E101*E102*E103*1.1+N102)*K103,"")),N103),IF(AND(E102="",E103="",H101="",H102="",H103="",K101="",K102="",N101="",E101="",B101="",N102=""),"","Doplňte prázdná pole"))</f>
        <v/>
      </c>
      <c r="V101" s="50" t="str">
        <f t="shared" ref="V101" si="56">IF(AND(E102&lt;&gt;"",E103&lt;&gt;"",H101&lt;&gt;"",H102&lt;&gt;"",H103&lt;&gt;"",K101&lt;&gt;"",K102&lt;&gt;"",N101&lt;&gt;"",E101&lt;&gt;"",B101&lt;&gt;""),MIN(IF(OR(H103=$AC$3,H103=$AC$4,H103=$AC$5),(E101*E102*E103*1.1*1.338+N102)*L103,IF(OR(H103=$AC$6,H103=$AC$7),(E101*E102*E103*1.1+N102)*L103,"")),O103),IF(AND(E102="",E103="",H101="",H102="",H103="",K101="",K102="",N101="",E101="",B101="",N102=""),"","Doplňte prázdná pole"))</f>
        <v/>
      </c>
      <c r="W101" s="51"/>
    </row>
    <row r="102" spans="1:23" s="7" customFormat="1" ht="11.25" customHeight="1" thickBot="1" x14ac:dyDescent="0.35">
      <c r="A102" s="132"/>
      <c r="B102" s="161"/>
      <c r="C102" s="139"/>
      <c r="D102" s="140"/>
      <c r="E102" s="108"/>
      <c r="F102" s="109"/>
      <c r="G102" s="110"/>
      <c r="H102" s="143"/>
      <c r="I102" s="144"/>
      <c r="J102" s="145"/>
      <c r="K102" s="146"/>
      <c r="L102" s="147"/>
      <c r="M102" s="148"/>
      <c r="N102" s="48"/>
      <c r="O102" s="48"/>
      <c r="P102" s="49"/>
      <c r="Q102" s="139"/>
      <c r="R102" s="139"/>
      <c r="S102" s="139"/>
      <c r="T102" s="140"/>
      <c r="U102" s="57"/>
      <c r="V102" s="52"/>
      <c r="W102" s="53"/>
    </row>
    <row r="103" spans="1:23" s="7" customFormat="1" ht="11.25" customHeight="1" thickBot="1" x14ac:dyDescent="0.35">
      <c r="A103" s="133"/>
      <c r="B103" s="162"/>
      <c r="C103" s="141"/>
      <c r="D103" s="142"/>
      <c r="E103" s="111"/>
      <c r="F103" s="112"/>
      <c r="G103" s="113"/>
      <c r="H103" s="149"/>
      <c r="I103" s="150"/>
      <c r="J103" s="151"/>
      <c r="K103" s="15" t="str">
        <f>IF(OR(K101="",K102=""),"",ROUND(K101/K102,2))</f>
        <v/>
      </c>
      <c r="L103" s="45" t="str">
        <f>IF(OR(L101="",K102=""),"",ROUND(L101/K102,2))</f>
        <v/>
      </c>
      <c r="M103" s="45"/>
      <c r="N103" s="16" t="str">
        <f>IF(OR(K101="",K102=""),"",IF(OR(H103=$AC$3,H103=$AC$4,H103=$AC$5),(N101*1.338+N102)*K103,IF(OR(H103=$AC$6,H103=$AC$7),(N101+N102)*K103,"")))</f>
        <v/>
      </c>
      <c r="O103" s="46" t="str">
        <f>IF(OR(L101="",K102=""),"",IF(OR(H103=$AC$3,H103=$AC$4,H103=$AC$5),(N101*1.338+N102)*L103,IF(OR(H103=$AC$6,H103=$AC$7),(N101+N102)*L103,"")))</f>
        <v/>
      </c>
      <c r="P103" s="47"/>
      <c r="Q103" s="141"/>
      <c r="R103" s="141"/>
      <c r="S103" s="141"/>
      <c r="T103" s="142"/>
      <c r="U103" s="58"/>
      <c r="V103" s="54"/>
      <c r="W103" s="55"/>
    </row>
    <row r="104" spans="1:23" s="7" customFormat="1" ht="11.25" customHeight="1" x14ac:dyDescent="0.3">
      <c r="A104" s="134" t="s">
        <v>66</v>
      </c>
      <c r="B104" s="163"/>
      <c r="C104" s="164"/>
      <c r="D104" s="165"/>
      <c r="E104" s="114"/>
      <c r="F104" s="115"/>
      <c r="G104" s="116"/>
      <c r="H104" s="183"/>
      <c r="I104" s="184"/>
      <c r="J104" s="185"/>
      <c r="K104" s="17"/>
      <c r="L104" s="188"/>
      <c r="M104" s="189"/>
      <c r="N104" s="186"/>
      <c r="O104" s="186"/>
      <c r="P104" s="187"/>
      <c r="Q104" s="164"/>
      <c r="R104" s="164"/>
      <c r="S104" s="164"/>
      <c r="T104" s="165"/>
      <c r="U104" s="56" t="str">
        <f t="shared" ref="U104" si="57">IF(AND(E105&lt;&gt;"",E106&lt;&gt;"",H104&lt;&gt;"",H105&lt;&gt;"",H106&lt;&gt;"",K104&lt;&gt;"",K105&lt;&gt;"",N104&lt;&gt;"",E104&lt;&gt;"",B104&lt;&gt;""),MIN(IF(OR(H106=$AC$3,H106=$AC$4,H106=$AC$5),(E104*E105*E106*1.1*1.338+N105)*K106,IF(OR(H106=$AC$6,H106=$AC$7),(E104*E105*E106*1.1+N105)*K106,"")),N106),IF(AND(E105="",E106="",H104="",H105="",H106="",K104="",K105="",N104="",E104="",B104="",N105=""),"","Doplňte prázdná pole"))</f>
        <v/>
      </c>
      <c r="V104" s="50" t="str">
        <f t="shared" ref="V104" si="58">IF(AND(E105&lt;&gt;"",E106&lt;&gt;"",H104&lt;&gt;"",H105&lt;&gt;"",H106&lt;&gt;"",K104&lt;&gt;"",K105&lt;&gt;"",N104&lt;&gt;"",E104&lt;&gt;"",B104&lt;&gt;""),MIN(IF(OR(H106=$AC$3,H106=$AC$4,H106=$AC$5),(E104*E105*E106*1.1*1.338+N105)*L106,IF(OR(H106=$AC$6,H106=$AC$7),(E104*E105*E106*1.1+N105)*L106,"")),O106),IF(AND(E105="",E106="",H104="",H105="",H106="",K104="",K105="",N104="",E104="",B104="",N105=""),"","Doplňte prázdná pole"))</f>
        <v/>
      </c>
      <c r="W104" s="51"/>
    </row>
    <row r="105" spans="1:23" s="7" customFormat="1" ht="11.25" customHeight="1" thickBot="1" x14ac:dyDescent="0.35">
      <c r="A105" s="135"/>
      <c r="B105" s="166"/>
      <c r="C105" s="167"/>
      <c r="D105" s="168"/>
      <c r="E105" s="117"/>
      <c r="F105" s="118"/>
      <c r="G105" s="119"/>
      <c r="H105" s="172"/>
      <c r="I105" s="173"/>
      <c r="J105" s="174"/>
      <c r="K105" s="175"/>
      <c r="L105" s="176"/>
      <c r="M105" s="177"/>
      <c r="N105" s="178"/>
      <c r="O105" s="178"/>
      <c r="P105" s="179"/>
      <c r="Q105" s="167"/>
      <c r="R105" s="167"/>
      <c r="S105" s="167"/>
      <c r="T105" s="168"/>
      <c r="U105" s="57"/>
      <c r="V105" s="52"/>
      <c r="W105" s="53"/>
    </row>
    <row r="106" spans="1:23" s="7" customFormat="1" ht="11.25" customHeight="1" thickBot="1" x14ac:dyDescent="0.35">
      <c r="A106" s="136"/>
      <c r="B106" s="169"/>
      <c r="C106" s="170"/>
      <c r="D106" s="171"/>
      <c r="E106" s="120"/>
      <c r="F106" s="121"/>
      <c r="G106" s="122"/>
      <c r="H106" s="180"/>
      <c r="I106" s="181"/>
      <c r="J106" s="182"/>
      <c r="K106" s="15" t="str">
        <f>IF(OR(K104="",K105=""),"",ROUND(K104/K105,2))</f>
        <v/>
      </c>
      <c r="L106" s="45" t="str">
        <f>IF(OR(L104="",K105=""),"",ROUND(L104/K105,2))</f>
        <v/>
      </c>
      <c r="M106" s="45"/>
      <c r="N106" s="16" t="str">
        <f>IF(OR(K104="",K105=""),"",IF(OR(H106=$AC$3,H106=$AC$4,H106=$AC$5),(N104*1.338+N105)*K106,IF(OR(H106=$AC$6,H106=$AC$7),(N104+N105)*K106,"")))</f>
        <v/>
      </c>
      <c r="O106" s="46" t="str">
        <f>IF(OR(L104="",K105=""),"",IF(OR(H106=$AC$3,H106=$AC$4,H106=$AC$5),(N104*1.338+N105)*L106,IF(OR(H106=$AC$6,H106=$AC$7),(N104+N105)*L106,"")))</f>
        <v/>
      </c>
      <c r="P106" s="47"/>
      <c r="Q106" s="170"/>
      <c r="R106" s="170"/>
      <c r="S106" s="170"/>
      <c r="T106" s="171"/>
      <c r="U106" s="58"/>
      <c r="V106" s="54"/>
      <c r="W106" s="55"/>
    </row>
    <row r="107" spans="1:23" s="7" customFormat="1" ht="11.25" customHeight="1" x14ac:dyDescent="0.3">
      <c r="A107" s="131" t="s">
        <v>67</v>
      </c>
      <c r="B107" s="160"/>
      <c r="C107" s="137"/>
      <c r="D107" s="138"/>
      <c r="E107" s="105"/>
      <c r="F107" s="106"/>
      <c r="G107" s="107"/>
      <c r="H107" s="152"/>
      <c r="I107" s="153"/>
      <c r="J107" s="154"/>
      <c r="K107" s="22"/>
      <c r="L107" s="83"/>
      <c r="M107" s="84"/>
      <c r="N107" s="155"/>
      <c r="O107" s="155"/>
      <c r="P107" s="156"/>
      <c r="Q107" s="137"/>
      <c r="R107" s="137"/>
      <c r="S107" s="137"/>
      <c r="T107" s="138"/>
      <c r="U107" s="56" t="str">
        <f t="shared" ref="U107" si="59">IF(AND(E108&lt;&gt;"",E109&lt;&gt;"",H107&lt;&gt;"",H108&lt;&gt;"",H109&lt;&gt;"",K107&lt;&gt;"",K108&lt;&gt;"",N107&lt;&gt;"",E107&lt;&gt;"",B107&lt;&gt;""),MIN(IF(OR(H109=$AC$3,H109=$AC$4,H109=$AC$5),(E107*E108*E109*1.1*1.338+N108)*K109,IF(OR(H109=$AC$6,H109=$AC$7),(E107*E108*E109*1.1+N108)*K109,"")),N109),IF(AND(E108="",E109="",H107="",H108="",H109="",K107="",K108="",N107="",E107="",B107="",N108=""),"","Doplňte prázdná pole"))</f>
        <v/>
      </c>
      <c r="V107" s="50" t="str">
        <f t="shared" ref="V107" si="60">IF(AND(E108&lt;&gt;"",E109&lt;&gt;"",H107&lt;&gt;"",H108&lt;&gt;"",H109&lt;&gt;"",K107&lt;&gt;"",K108&lt;&gt;"",N107&lt;&gt;"",E107&lt;&gt;"",B107&lt;&gt;""),MIN(IF(OR(H109=$AC$3,H109=$AC$4,H109=$AC$5),(E107*E108*E109*1.1*1.338+N108)*L109,IF(OR(H109=$AC$6,H109=$AC$7),(E107*E108*E109*1.1+N108)*L109,"")),O109),IF(AND(E108="",E109="",H107="",H108="",H109="",K107="",K108="",N107="",E107="",B107="",N108=""),"","Doplňte prázdná pole"))</f>
        <v/>
      </c>
      <c r="W107" s="51"/>
    </row>
    <row r="108" spans="1:23" s="7" customFormat="1" ht="11.25" customHeight="1" thickBot="1" x14ac:dyDescent="0.35">
      <c r="A108" s="132"/>
      <c r="B108" s="161"/>
      <c r="C108" s="139"/>
      <c r="D108" s="140"/>
      <c r="E108" s="108"/>
      <c r="F108" s="109"/>
      <c r="G108" s="110"/>
      <c r="H108" s="143"/>
      <c r="I108" s="144"/>
      <c r="J108" s="145"/>
      <c r="K108" s="146"/>
      <c r="L108" s="147"/>
      <c r="M108" s="148"/>
      <c r="N108" s="48"/>
      <c r="O108" s="48"/>
      <c r="P108" s="49"/>
      <c r="Q108" s="139"/>
      <c r="R108" s="139"/>
      <c r="S108" s="139"/>
      <c r="T108" s="140"/>
      <c r="U108" s="57"/>
      <c r="V108" s="52"/>
      <c r="W108" s="53"/>
    </row>
    <row r="109" spans="1:23" s="7" customFormat="1" ht="11.25" customHeight="1" thickBot="1" x14ac:dyDescent="0.35">
      <c r="A109" s="133"/>
      <c r="B109" s="162"/>
      <c r="C109" s="141"/>
      <c r="D109" s="142"/>
      <c r="E109" s="111"/>
      <c r="F109" s="112"/>
      <c r="G109" s="113"/>
      <c r="H109" s="149"/>
      <c r="I109" s="150"/>
      <c r="J109" s="151"/>
      <c r="K109" s="15" t="str">
        <f>IF(OR(K107="",K108=""),"",ROUND(K107/K108,2))</f>
        <v/>
      </c>
      <c r="L109" s="45" t="str">
        <f>IF(OR(L107="",K108=""),"",ROUND(L107/K108,2))</f>
        <v/>
      </c>
      <c r="M109" s="45"/>
      <c r="N109" s="16" t="str">
        <f>IF(OR(K107="",K108=""),"",IF(OR(H109=$AC$3,H109=$AC$4,H109=$AC$5),(N107*1.338+N108)*K109,IF(OR(H109=$AC$6,H109=$AC$7),(N107+N108)*K109,"")))</f>
        <v/>
      </c>
      <c r="O109" s="46" t="str">
        <f>IF(OR(L107="",K108=""),"",IF(OR(H109=$AC$3,H109=$AC$4,H109=$AC$5),(N107*1.338+N108)*L109,IF(OR(H109=$AC$6,H109=$AC$7),(N107+N108)*L109,"")))</f>
        <v/>
      </c>
      <c r="P109" s="47"/>
      <c r="Q109" s="141"/>
      <c r="R109" s="141"/>
      <c r="S109" s="141"/>
      <c r="T109" s="142"/>
      <c r="U109" s="58"/>
      <c r="V109" s="54"/>
      <c r="W109" s="55"/>
    </row>
    <row r="110" spans="1:23" s="7" customFormat="1" ht="11.25" customHeight="1" x14ac:dyDescent="0.3">
      <c r="A110" s="134" t="s">
        <v>68</v>
      </c>
      <c r="B110" s="163"/>
      <c r="C110" s="164"/>
      <c r="D110" s="165"/>
      <c r="E110" s="114"/>
      <c r="F110" s="115"/>
      <c r="G110" s="116"/>
      <c r="H110" s="183"/>
      <c r="I110" s="184"/>
      <c r="J110" s="185"/>
      <c r="K110" s="17"/>
      <c r="L110" s="188"/>
      <c r="M110" s="189"/>
      <c r="N110" s="186"/>
      <c r="O110" s="186"/>
      <c r="P110" s="187"/>
      <c r="Q110" s="164"/>
      <c r="R110" s="164"/>
      <c r="S110" s="164"/>
      <c r="T110" s="165"/>
      <c r="U110" s="56" t="str">
        <f t="shared" ref="U110" si="61">IF(AND(E111&lt;&gt;"",E112&lt;&gt;"",H110&lt;&gt;"",H111&lt;&gt;"",H112&lt;&gt;"",K110&lt;&gt;"",K111&lt;&gt;"",N110&lt;&gt;"",E110&lt;&gt;"",B110&lt;&gt;""),MIN(IF(OR(H112=$AC$3,H112=$AC$4,H112=$AC$5),(E110*E111*E112*1.1*1.338+N111)*K112,IF(OR(H112=$AC$6,H112=$AC$7),(E110*E111*E112*1.1+N111)*K112,"")),N112),IF(AND(E111="",E112="",H110="",H111="",H112="",K110="",K111="",N110="",E110="",B110="",N111=""),"","Doplňte prázdná pole"))</f>
        <v/>
      </c>
      <c r="V110" s="50" t="str">
        <f t="shared" ref="V110" si="62">IF(AND(E111&lt;&gt;"",E112&lt;&gt;"",H110&lt;&gt;"",H111&lt;&gt;"",H112&lt;&gt;"",K110&lt;&gt;"",K111&lt;&gt;"",N110&lt;&gt;"",E110&lt;&gt;"",B110&lt;&gt;""),MIN(IF(OR(H112=$AC$3,H112=$AC$4,H112=$AC$5),(E110*E111*E112*1.1*1.338+N111)*L112,IF(OR(H112=$AC$6,H112=$AC$7),(E110*E111*E112*1.1+N111)*L112,"")),O112),IF(AND(E111="",E112="",H110="",H111="",H112="",K110="",K111="",N110="",E110="",B110="",N111=""),"","Doplňte prázdná pole"))</f>
        <v/>
      </c>
      <c r="W110" s="51"/>
    </row>
    <row r="111" spans="1:23" s="7" customFormat="1" ht="11.25" customHeight="1" thickBot="1" x14ac:dyDescent="0.35">
      <c r="A111" s="135"/>
      <c r="B111" s="166"/>
      <c r="C111" s="167"/>
      <c r="D111" s="168"/>
      <c r="E111" s="117"/>
      <c r="F111" s="118"/>
      <c r="G111" s="119"/>
      <c r="H111" s="172"/>
      <c r="I111" s="173"/>
      <c r="J111" s="174"/>
      <c r="K111" s="175"/>
      <c r="L111" s="176"/>
      <c r="M111" s="177"/>
      <c r="N111" s="178"/>
      <c r="O111" s="178"/>
      <c r="P111" s="179"/>
      <c r="Q111" s="167"/>
      <c r="R111" s="167"/>
      <c r="S111" s="167"/>
      <c r="T111" s="168"/>
      <c r="U111" s="57"/>
      <c r="V111" s="52"/>
      <c r="W111" s="53"/>
    </row>
    <row r="112" spans="1:23" s="7" customFormat="1" ht="11.25" customHeight="1" thickBot="1" x14ac:dyDescent="0.35">
      <c r="A112" s="136"/>
      <c r="B112" s="169"/>
      <c r="C112" s="170"/>
      <c r="D112" s="171"/>
      <c r="E112" s="120"/>
      <c r="F112" s="121"/>
      <c r="G112" s="122"/>
      <c r="H112" s="180"/>
      <c r="I112" s="181"/>
      <c r="J112" s="182"/>
      <c r="K112" s="15" t="str">
        <f>IF(OR(K110="",K111=""),"",ROUND(K110/K111,2))</f>
        <v/>
      </c>
      <c r="L112" s="45" t="str">
        <f>IF(OR(L110="",K111=""),"",ROUND(L110/K111,2))</f>
        <v/>
      </c>
      <c r="M112" s="45"/>
      <c r="N112" s="16" t="str">
        <f>IF(OR(K110="",K111=""),"",IF(OR(H112=$AC$3,H112=$AC$4,H112=$AC$5),(N110*1.338+N111)*K112,IF(OR(H112=$AC$6,H112=$AC$7),(N110+N111)*K112,"")))</f>
        <v/>
      </c>
      <c r="O112" s="46" t="str">
        <f>IF(OR(L110="",K111=""),"",IF(OR(H112=$AC$3,H112=$AC$4,H112=$AC$5),(N110*1.338+N111)*L112,IF(OR(H112=$AC$6,H112=$AC$7),(N110+N111)*L112,"")))</f>
        <v/>
      </c>
      <c r="P112" s="47"/>
      <c r="Q112" s="170"/>
      <c r="R112" s="170"/>
      <c r="S112" s="170"/>
      <c r="T112" s="171"/>
      <c r="U112" s="58"/>
      <c r="V112" s="54"/>
      <c r="W112" s="55"/>
    </row>
    <row r="113" spans="1:23" s="7" customFormat="1" ht="11.25" customHeight="1" x14ac:dyDescent="0.3">
      <c r="A113" s="131" t="s">
        <v>69</v>
      </c>
      <c r="B113" s="160"/>
      <c r="C113" s="137"/>
      <c r="D113" s="138"/>
      <c r="E113" s="105"/>
      <c r="F113" s="106"/>
      <c r="G113" s="107"/>
      <c r="H113" s="152"/>
      <c r="I113" s="153"/>
      <c r="J113" s="154"/>
      <c r="K113" s="22"/>
      <c r="L113" s="83"/>
      <c r="M113" s="84"/>
      <c r="N113" s="155"/>
      <c r="O113" s="155"/>
      <c r="P113" s="156"/>
      <c r="Q113" s="137"/>
      <c r="R113" s="137"/>
      <c r="S113" s="137"/>
      <c r="T113" s="138"/>
      <c r="U113" s="56" t="str">
        <f t="shared" ref="U113" si="63">IF(AND(E114&lt;&gt;"",E115&lt;&gt;"",H113&lt;&gt;"",H114&lt;&gt;"",H115&lt;&gt;"",K113&lt;&gt;"",K114&lt;&gt;"",N113&lt;&gt;"",E113&lt;&gt;"",B113&lt;&gt;""),MIN(IF(OR(H115=$AC$3,H115=$AC$4,H115=$AC$5),(E113*E114*E115*1.1*1.338+N114)*K115,IF(OR(H115=$AC$6,H115=$AC$7),(E113*E114*E115*1.1+N114)*K115,"")),N115),IF(AND(E114="",E115="",H113="",H114="",H115="",K113="",K114="",N113="",E113="",B113="",N114=""),"","Doplňte prázdná pole"))</f>
        <v/>
      </c>
      <c r="V113" s="50" t="str">
        <f t="shared" ref="V113" si="64">IF(AND(E114&lt;&gt;"",E115&lt;&gt;"",H113&lt;&gt;"",H114&lt;&gt;"",H115&lt;&gt;"",K113&lt;&gt;"",K114&lt;&gt;"",N113&lt;&gt;"",E113&lt;&gt;"",B113&lt;&gt;""),MIN(IF(OR(H115=$AC$3,H115=$AC$4,H115=$AC$5),(E113*E114*E115*1.1*1.338+N114)*L115,IF(OR(H115=$AC$6,H115=$AC$7),(E113*E114*E115*1.1+N114)*L115,"")),O115),IF(AND(E114="",E115="",H113="",H114="",H115="",K113="",K114="",N113="",E113="",B113="",N114=""),"","Doplňte prázdná pole"))</f>
        <v/>
      </c>
      <c r="W113" s="51"/>
    </row>
    <row r="114" spans="1:23" s="7" customFormat="1" ht="11.25" customHeight="1" thickBot="1" x14ac:dyDescent="0.35">
      <c r="A114" s="132"/>
      <c r="B114" s="161"/>
      <c r="C114" s="139"/>
      <c r="D114" s="140"/>
      <c r="E114" s="108"/>
      <c r="F114" s="109"/>
      <c r="G114" s="110"/>
      <c r="H114" s="143"/>
      <c r="I114" s="144"/>
      <c r="J114" s="145"/>
      <c r="K114" s="146"/>
      <c r="L114" s="147"/>
      <c r="M114" s="148"/>
      <c r="N114" s="48"/>
      <c r="O114" s="48"/>
      <c r="P114" s="49"/>
      <c r="Q114" s="139"/>
      <c r="R114" s="139"/>
      <c r="S114" s="139"/>
      <c r="T114" s="140"/>
      <c r="U114" s="57"/>
      <c r="V114" s="52"/>
      <c r="W114" s="53"/>
    </row>
    <row r="115" spans="1:23" s="7" customFormat="1" ht="11.25" customHeight="1" thickBot="1" x14ac:dyDescent="0.35">
      <c r="A115" s="133"/>
      <c r="B115" s="162"/>
      <c r="C115" s="141"/>
      <c r="D115" s="142"/>
      <c r="E115" s="111"/>
      <c r="F115" s="112"/>
      <c r="G115" s="113"/>
      <c r="H115" s="149"/>
      <c r="I115" s="150"/>
      <c r="J115" s="151"/>
      <c r="K115" s="15" t="str">
        <f>IF(OR(K113="",K114=""),"",ROUND(K113/K114,2))</f>
        <v/>
      </c>
      <c r="L115" s="45" t="str">
        <f>IF(OR(L113="",K114=""),"",ROUND(L113/K114,2))</f>
        <v/>
      </c>
      <c r="M115" s="45"/>
      <c r="N115" s="16" t="str">
        <f>IF(OR(K113="",K114=""),"",IF(OR(H115=$AC$3,H115=$AC$4,H115=$AC$5),(N113*1.338+N114)*K115,IF(OR(H115=$AC$6,H115=$AC$7),(N113+N114)*K115,"")))</f>
        <v/>
      </c>
      <c r="O115" s="46" t="str">
        <f>IF(OR(L113="",K114=""),"",IF(OR(H115=$AC$3,H115=$AC$4,H115=$AC$5),(N113*1.338+N114)*L115,IF(OR(H115=$AC$6,H115=$AC$7),(N113+N114)*L115,"")))</f>
        <v/>
      </c>
      <c r="P115" s="47"/>
      <c r="Q115" s="141"/>
      <c r="R115" s="141"/>
      <c r="S115" s="141"/>
      <c r="T115" s="142"/>
      <c r="U115" s="58"/>
      <c r="V115" s="54"/>
      <c r="W115" s="55"/>
    </row>
    <row r="116" spans="1:23" s="7" customFormat="1" ht="11.25" customHeight="1" x14ac:dyDescent="0.3">
      <c r="A116" s="134" t="s">
        <v>70</v>
      </c>
      <c r="B116" s="163"/>
      <c r="C116" s="164"/>
      <c r="D116" s="165"/>
      <c r="E116" s="114"/>
      <c r="F116" s="115"/>
      <c r="G116" s="116"/>
      <c r="H116" s="183"/>
      <c r="I116" s="184"/>
      <c r="J116" s="185"/>
      <c r="K116" s="17"/>
      <c r="L116" s="188"/>
      <c r="M116" s="189"/>
      <c r="N116" s="186"/>
      <c r="O116" s="186"/>
      <c r="P116" s="187"/>
      <c r="Q116" s="164"/>
      <c r="R116" s="164"/>
      <c r="S116" s="164"/>
      <c r="T116" s="165"/>
      <c r="U116" s="56" t="str">
        <f t="shared" ref="U116" si="65">IF(AND(E117&lt;&gt;"",E118&lt;&gt;"",H116&lt;&gt;"",H117&lt;&gt;"",H118&lt;&gt;"",K116&lt;&gt;"",K117&lt;&gt;"",N116&lt;&gt;"",E116&lt;&gt;"",B116&lt;&gt;""),MIN(IF(OR(H118=$AC$3,H118=$AC$4,H118=$AC$5),(E116*E117*E118*1.1*1.338+N117)*K118,IF(OR(H118=$AC$6,H118=$AC$7),(E116*E117*E118*1.1+N117)*K118,"")),N118),IF(AND(E117="",E118="",H116="",H117="",H118="",K116="",K117="",N116="",E116="",B116="",N117=""),"","Doplňte prázdná pole"))</f>
        <v/>
      </c>
      <c r="V116" s="50" t="str">
        <f t="shared" ref="V116" si="66">IF(AND(E117&lt;&gt;"",E118&lt;&gt;"",H116&lt;&gt;"",H117&lt;&gt;"",H118&lt;&gt;"",K116&lt;&gt;"",K117&lt;&gt;"",N116&lt;&gt;"",E116&lt;&gt;"",B116&lt;&gt;""),MIN(IF(OR(H118=$AC$3,H118=$AC$4,H118=$AC$5),(E116*E117*E118*1.1*1.338+N117)*L118,IF(OR(H118=$AC$6,H118=$AC$7),(E116*E117*E118*1.1+N117)*L118,"")),O118),IF(AND(E117="",E118="",H116="",H117="",H118="",K116="",K117="",N116="",E116="",B116="",N117=""),"","Doplňte prázdná pole"))</f>
        <v/>
      </c>
      <c r="W116" s="51"/>
    </row>
    <row r="117" spans="1:23" s="7" customFormat="1" ht="11.25" customHeight="1" thickBot="1" x14ac:dyDescent="0.35">
      <c r="A117" s="135"/>
      <c r="B117" s="166"/>
      <c r="C117" s="167"/>
      <c r="D117" s="168"/>
      <c r="E117" s="117"/>
      <c r="F117" s="118"/>
      <c r="G117" s="119"/>
      <c r="H117" s="172"/>
      <c r="I117" s="173"/>
      <c r="J117" s="174"/>
      <c r="K117" s="175"/>
      <c r="L117" s="176"/>
      <c r="M117" s="177"/>
      <c r="N117" s="178"/>
      <c r="O117" s="178"/>
      <c r="P117" s="179"/>
      <c r="Q117" s="167"/>
      <c r="R117" s="167"/>
      <c r="S117" s="167"/>
      <c r="T117" s="168"/>
      <c r="U117" s="57"/>
      <c r="V117" s="52"/>
      <c r="W117" s="53"/>
    </row>
    <row r="118" spans="1:23" s="7" customFormat="1" ht="11.25" customHeight="1" thickBot="1" x14ac:dyDescent="0.35">
      <c r="A118" s="136"/>
      <c r="B118" s="169"/>
      <c r="C118" s="170"/>
      <c r="D118" s="171"/>
      <c r="E118" s="120"/>
      <c r="F118" s="121"/>
      <c r="G118" s="122"/>
      <c r="H118" s="180"/>
      <c r="I118" s="181"/>
      <c r="J118" s="182"/>
      <c r="K118" s="15" t="str">
        <f>IF(OR(K116="",K117=""),"",ROUND(K116/K117,2))</f>
        <v/>
      </c>
      <c r="L118" s="45" t="str">
        <f>IF(OR(L116="",K117=""),"",ROUND(L116/K117,2))</f>
        <v/>
      </c>
      <c r="M118" s="45"/>
      <c r="N118" s="16" t="str">
        <f>IF(OR(K116="",K117=""),"",IF(OR(H118=$AC$3,H118=$AC$4,H118=$AC$5),(N116*1.338+N117)*K118,IF(OR(H118=$AC$6,H118=$AC$7),(N116+N117)*K118,"")))</f>
        <v/>
      </c>
      <c r="O118" s="46" t="str">
        <f>IF(OR(L116="",K117=""),"",IF(OR(H118=$AC$3,H118=$AC$4,H118=$AC$5),(N116*1.338+N117)*L118,IF(OR(H118=$AC$6,H118=$AC$7),(N116+N117)*L118,"")))</f>
        <v/>
      </c>
      <c r="P118" s="47"/>
      <c r="Q118" s="170"/>
      <c r="R118" s="170"/>
      <c r="S118" s="170"/>
      <c r="T118" s="171"/>
      <c r="U118" s="58"/>
      <c r="V118" s="54"/>
      <c r="W118" s="55"/>
    </row>
    <row r="119" spans="1:23" s="7" customFormat="1" ht="11.25" customHeight="1" x14ac:dyDescent="0.3">
      <c r="A119" s="131" t="s">
        <v>71</v>
      </c>
      <c r="B119" s="160"/>
      <c r="C119" s="137"/>
      <c r="D119" s="138"/>
      <c r="E119" s="105"/>
      <c r="F119" s="106"/>
      <c r="G119" s="107"/>
      <c r="H119" s="152"/>
      <c r="I119" s="153"/>
      <c r="J119" s="154"/>
      <c r="K119" s="22"/>
      <c r="L119" s="83"/>
      <c r="M119" s="84"/>
      <c r="N119" s="155"/>
      <c r="O119" s="155"/>
      <c r="P119" s="156"/>
      <c r="Q119" s="137"/>
      <c r="R119" s="137"/>
      <c r="S119" s="137"/>
      <c r="T119" s="138"/>
      <c r="U119" s="56" t="str">
        <f t="shared" ref="U119" si="67">IF(AND(E120&lt;&gt;"",E121&lt;&gt;"",H119&lt;&gt;"",H120&lt;&gt;"",H121&lt;&gt;"",K119&lt;&gt;"",K120&lt;&gt;"",N119&lt;&gt;"",E119&lt;&gt;"",B119&lt;&gt;""),MIN(IF(OR(H121=$AC$3,H121=$AC$4,H121=$AC$5),(E119*E120*E121*1.1*1.338+N120)*K121,IF(OR(H121=$AC$6,H121=$AC$7),(E119*E120*E121*1.1+N120)*K121,"")),N121),IF(AND(E120="",E121="",H119="",H120="",H121="",K119="",K120="",N119="",E119="",B119="",N120=""),"","Doplňte prázdná pole"))</f>
        <v/>
      </c>
      <c r="V119" s="50" t="str">
        <f t="shared" ref="V119" si="68">IF(AND(E120&lt;&gt;"",E121&lt;&gt;"",H119&lt;&gt;"",H120&lt;&gt;"",H121&lt;&gt;"",K119&lt;&gt;"",K120&lt;&gt;"",N119&lt;&gt;"",E119&lt;&gt;"",B119&lt;&gt;""),MIN(IF(OR(H121=$AC$3,H121=$AC$4,H121=$AC$5),(E119*E120*E121*1.1*1.338+N120)*L121,IF(OR(H121=$AC$6,H121=$AC$7),(E119*E120*E121*1.1+N120)*L121,"")),O121),IF(AND(E120="",E121="",H119="",H120="",H121="",K119="",K120="",N119="",E119="",B119="",N120=""),"","Doplňte prázdná pole"))</f>
        <v/>
      </c>
      <c r="W119" s="51"/>
    </row>
    <row r="120" spans="1:23" s="7" customFormat="1" ht="11.25" customHeight="1" thickBot="1" x14ac:dyDescent="0.35">
      <c r="A120" s="132"/>
      <c r="B120" s="161"/>
      <c r="C120" s="139"/>
      <c r="D120" s="140"/>
      <c r="E120" s="108"/>
      <c r="F120" s="109"/>
      <c r="G120" s="110"/>
      <c r="H120" s="143"/>
      <c r="I120" s="144"/>
      <c r="J120" s="145"/>
      <c r="K120" s="146"/>
      <c r="L120" s="147"/>
      <c r="M120" s="148"/>
      <c r="N120" s="48"/>
      <c r="O120" s="48"/>
      <c r="P120" s="49"/>
      <c r="Q120" s="139"/>
      <c r="R120" s="139"/>
      <c r="S120" s="139"/>
      <c r="T120" s="140"/>
      <c r="U120" s="57"/>
      <c r="V120" s="52"/>
      <c r="W120" s="53"/>
    </row>
    <row r="121" spans="1:23" s="7" customFormat="1" ht="11.25" customHeight="1" thickBot="1" x14ac:dyDescent="0.35">
      <c r="A121" s="133"/>
      <c r="B121" s="162"/>
      <c r="C121" s="141"/>
      <c r="D121" s="142"/>
      <c r="E121" s="111"/>
      <c r="F121" s="112"/>
      <c r="G121" s="113"/>
      <c r="H121" s="149"/>
      <c r="I121" s="150"/>
      <c r="J121" s="151"/>
      <c r="K121" s="15" t="str">
        <f>IF(OR(K119="",K120=""),"",ROUND(K119/K120,2))</f>
        <v/>
      </c>
      <c r="L121" s="45" t="str">
        <f>IF(OR(L119="",K120=""),"",ROUND(L119/K120,2))</f>
        <v/>
      </c>
      <c r="M121" s="45"/>
      <c r="N121" s="16" t="str">
        <f>IF(OR(K119="",K120=""),"",IF(OR(H121=$AC$3,H121=$AC$4,H121=$AC$5),(N119*1.338+N120)*K121,IF(OR(H121=$AC$6,H121=$AC$7),(N119+N120)*K121,"")))</f>
        <v/>
      </c>
      <c r="O121" s="46" t="str">
        <f>IF(OR(L119="",K120=""),"",IF(OR(H121=$AC$3,H121=$AC$4,H121=$AC$5),(N119*1.338+N120)*L121,IF(OR(H121=$AC$6,H121=$AC$7),(N119+N120)*L121,"")))</f>
        <v/>
      </c>
      <c r="P121" s="47"/>
      <c r="Q121" s="141"/>
      <c r="R121" s="141"/>
      <c r="S121" s="141"/>
      <c r="T121" s="142"/>
      <c r="U121" s="58"/>
      <c r="V121" s="54"/>
      <c r="W121" s="55"/>
    </row>
    <row r="122" spans="1:23" s="7" customFormat="1" ht="11.25" customHeight="1" x14ac:dyDescent="0.3">
      <c r="A122" s="134" t="s">
        <v>72</v>
      </c>
      <c r="B122" s="163"/>
      <c r="C122" s="164"/>
      <c r="D122" s="165"/>
      <c r="E122" s="114"/>
      <c r="F122" s="115"/>
      <c r="G122" s="116"/>
      <c r="H122" s="183"/>
      <c r="I122" s="184"/>
      <c r="J122" s="185"/>
      <c r="K122" s="17"/>
      <c r="L122" s="188"/>
      <c r="M122" s="189"/>
      <c r="N122" s="186"/>
      <c r="O122" s="186"/>
      <c r="P122" s="187"/>
      <c r="Q122" s="164"/>
      <c r="R122" s="164"/>
      <c r="S122" s="164"/>
      <c r="T122" s="165"/>
      <c r="U122" s="56" t="str">
        <f t="shared" ref="U122" si="69">IF(AND(E123&lt;&gt;"",E124&lt;&gt;"",H122&lt;&gt;"",H123&lt;&gt;"",H124&lt;&gt;"",K122&lt;&gt;"",K123&lt;&gt;"",N122&lt;&gt;"",E122&lt;&gt;"",B122&lt;&gt;""),MIN(IF(OR(H124=$AC$3,H124=$AC$4,H124=$AC$5),(E122*E123*E124*1.1*1.338+N123)*K124,IF(OR(H124=$AC$6,H124=$AC$7),(E122*E123*E124*1.1+N123)*K124,"")),N124),IF(AND(E123="",E124="",H122="",H123="",H124="",K122="",K123="",N122="",E122="",B122="",N123=""),"","Doplňte prázdná pole"))</f>
        <v/>
      </c>
      <c r="V122" s="50" t="str">
        <f t="shared" ref="V122" si="70">IF(AND(E123&lt;&gt;"",E124&lt;&gt;"",H122&lt;&gt;"",H123&lt;&gt;"",H124&lt;&gt;"",K122&lt;&gt;"",K123&lt;&gt;"",N122&lt;&gt;"",E122&lt;&gt;"",B122&lt;&gt;""),MIN(IF(OR(H124=$AC$3,H124=$AC$4,H124=$AC$5),(E122*E123*E124*1.1*1.338+N123)*L124,IF(OR(H124=$AC$6,H124=$AC$7),(E122*E123*E124*1.1+N123)*L124,"")),O124),IF(AND(E123="",E124="",H122="",H123="",H124="",K122="",K123="",N122="",E122="",B122="",N123=""),"","Doplňte prázdná pole"))</f>
        <v/>
      </c>
      <c r="W122" s="51"/>
    </row>
    <row r="123" spans="1:23" s="7" customFormat="1" ht="11.25" customHeight="1" thickBot="1" x14ac:dyDescent="0.35">
      <c r="A123" s="135"/>
      <c r="B123" s="166"/>
      <c r="C123" s="167"/>
      <c r="D123" s="168"/>
      <c r="E123" s="117"/>
      <c r="F123" s="118"/>
      <c r="G123" s="119"/>
      <c r="H123" s="172"/>
      <c r="I123" s="173"/>
      <c r="J123" s="174"/>
      <c r="K123" s="175"/>
      <c r="L123" s="176"/>
      <c r="M123" s="177"/>
      <c r="N123" s="178"/>
      <c r="O123" s="178"/>
      <c r="P123" s="179"/>
      <c r="Q123" s="167"/>
      <c r="R123" s="167"/>
      <c r="S123" s="167"/>
      <c r="T123" s="168"/>
      <c r="U123" s="57"/>
      <c r="V123" s="52"/>
      <c r="W123" s="53"/>
    </row>
    <row r="124" spans="1:23" s="7" customFormat="1" ht="11.25" customHeight="1" thickBot="1" x14ac:dyDescent="0.35">
      <c r="A124" s="136"/>
      <c r="B124" s="169"/>
      <c r="C124" s="170"/>
      <c r="D124" s="171"/>
      <c r="E124" s="120"/>
      <c r="F124" s="121"/>
      <c r="G124" s="122"/>
      <c r="H124" s="180"/>
      <c r="I124" s="181"/>
      <c r="J124" s="182"/>
      <c r="K124" s="15" t="str">
        <f>IF(OR(K122="",K123=""),"",ROUND(K122/K123,2))</f>
        <v/>
      </c>
      <c r="L124" s="45" t="str">
        <f>IF(OR(L122="",K123=""),"",ROUND(L122/K123,2))</f>
        <v/>
      </c>
      <c r="M124" s="45"/>
      <c r="N124" s="16" t="str">
        <f>IF(OR(K122="",K123=""),"",IF(OR(H124=$AC$3,H124=$AC$4,H124=$AC$5),(N122*1.338+N123)*K124,IF(OR(H124=$AC$6,H124=$AC$7),(N122+N123)*K124,"")))</f>
        <v/>
      </c>
      <c r="O124" s="46" t="str">
        <f>IF(OR(L122="",K123=""),"",IF(OR(H124=$AC$3,H124=$AC$4,H124=$AC$5),(N122*1.338+N123)*L124,IF(OR(H124=$AC$6,H124=$AC$7),(N122+N123)*L124,"")))</f>
        <v/>
      </c>
      <c r="P124" s="47"/>
      <c r="Q124" s="170"/>
      <c r="R124" s="170"/>
      <c r="S124" s="170"/>
      <c r="T124" s="171"/>
      <c r="U124" s="58"/>
      <c r="V124" s="54"/>
      <c r="W124" s="55"/>
    </row>
    <row r="125" spans="1:23" s="7" customFormat="1" ht="11.25" customHeight="1" x14ac:dyDescent="0.3">
      <c r="A125" s="131" t="s">
        <v>73</v>
      </c>
      <c r="B125" s="160"/>
      <c r="C125" s="137"/>
      <c r="D125" s="138"/>
      <c r="E125" s="105"/>
      <c r="F125" s="106"/>
      <c r="G125" s="107"/>
      <c r="H125" s="152"/>
      <c r="I125" s="153"/>
      <c r="J125" s="154"/>
      <c r="K125" s="22"/>
      <c r="L125" s="83"/>
      <c r="M125" s="84"/>
      <c r="N125" s="155"/>
      <c r="O125" s="155"/>
      <c r="P125" s="156"/>
      <c r="Q125" s="137"/>
      <c r="R125" s="137"/>
      <c r="S125" s="137"/>
      <c r="T125" s="138"/>
      <c r="U125" s="56" t="str">
        <f t="shared" ref="U125" si="71">IF(AND(E126&lt;&gt;"",E127&lt;&gt;"",H125&lt;&gt;"",H126&lt;&gt;"",H127&lt;&gt;"",K125&lt;&gt;"",K126&lt;&gt;"",N125&lt;&gt;"",E125&lt;&gt;"",B125&lt;&gt;""),MIN(IF(OR(H127=$AC$3,H127=$AC$4,H127=$AC$5),(E125*E126*E127*1.1*1.338+N126)*K127,IF(OR(H127=$AC$6,H127=$AC$7),(E125*E126*E127*1.1+N126)*K127,"")),N127),IF(AND(E126="",E127="",H125="",H126="",H127="",K125="",K126="",N125="",E125="",B125="",N126=""),"","Doplňte prázdná pole"))</f>
        <v/>
      </c>
      <c r="V125" s="50" t="str">
        <f t="shared" ref="V125" si="72">IF(AND(E126&lt;&gt;"",E127&lt;&gt;"",H125&lt;&gt;"",H126&lt;&gt;"",H127&lt;&gt;"",K125&lt;&gt;"",K126&lt;&gt;"",N125&lt;&gt;"",E125&lt;&gt;"",B125&lt;&gt;""),MIN(IF(OR(H127=$AC$3,H127=$AC$4,H127=$AC$5),(E125*E126*E127*1.1*1.338+N126)*L127,IF(OR(H127=$AC$6,H127=$AC$7),(E125*E126*E127*1.1+N126)*L127,"")),O127),IF(AND(E126="",E127="",H125="",H126="",H127="",K125="",K126="",N125="",E125="",B125="",N126=""),"","Doplňte prázdná pole"))</f>
        <v/>
      </c>
      <c r="W125" s="51"/>
    </row>
    <row r="126" spans="1:23" s="7" customFormat="1" ht="11.25" customHeight="1" thickBot="1" x14ac:dyDescent="0.35">
      <c r="A126" s="132"/>
      <c r="B126" s="161"/>
      <c r="C126" s="139"/>
      <c r="D126" s="140"/>
      <c r="E126" s="108"/>
      <c r="F126" s="109"/>
      <c r="G126" s="110"/>
      <c r="H126" s="143"/>
      <c r="I126" s="144"/>
      <c r="J126" s="145"/>
      <c r="K126" s="146"/>
      <c r="L126" s="147"/>
      <c r="M126" s="148"/>
      <c r="N126" s="48"/>
      <c r="O126" s="48"/>
      <c r="P126" s="49"/>
      <c r="Q126" s="139"/>
      <c r="R126" s="139"/>
      <c r="S126" s="139"/>
      <c r="T126" s="140"/>
      <c r="U126" s="57"/>
      <c r="V126" s="52"/>
      <c r="W126" s="53"/>
    </row>
    <row r="127" spans="1:23" s="7" customFormat="1" ht="11.25" customHeight="1" thickBot="1" x14ac:dyDescent="0.35">
      <c r="A127" s="133"/>
      <c r="B127" s="162"/>
      <c r="C127" s="141"/>
      <c r="D127" s="142"/>
      <c r="E127" s="111"/>
      <c r="F127" s="112"/>
      <c r="G127" s="113"/>
      <c r="H127" s="149"/>
      <c r="I127" s="150"/>
      <c r="J127" s="151"/>
      <c r="K127" s="15" t="str">
        <f>IF(OR(K125="",K126=""),"",ROUND(K125/K126,2))</f>
        <v/>
      </c>
      <c r="L127" s="45" t="str">
        <f>IF(OR(L125="",K126=""),"",ROUND(L125/K126,2))</f>
        <v/>
      </c>
      <c r="M127" s="45"/>
      <c r="N127" s="16" t="str">
        <f>IF(OR(K125="",K126=""),"",IF(OR(H127=$AC$3,H127=$AC$4,H127=$AC$5),(N125*1.338+N126)*K127,IF(OR(H127=$AC$6,H127=$AC$7),(N125+N126)*K127,"")))</f>
        <v/>
      </c>
      <c r="O127" s="46" t="str">
        <f>IF(OR(L125="",K126=""),"",IF(OR(H127=$AC$3,H127=$AC$4,H127=$AC$5),(N125*1.338+N126)*L127,IF(OR(H127=$AC$6,H127=$AC$7),(N125+N126)*L127,"")))</f>
        <v/>
      </c>
      <c r="P127" s="47"/>
      <c r="Q127" s="141"/>
      <c r="R127" s="141"/>
      <c r="S127" s="141"/>
      <c r="T127" s="142"/>
      <c r="U127" s="58"/>
      <c r="V127" s="54"/>
      <c r="W127" s="55"/>
    </row>
    <row r="128" spans="1:23" s="7" customFormat="1" ht="11.25" customHeight="1" x14ac:dyDescent="0.3">
      <c r="A128" s="134" t="s">
        <v>74</v>
      </c>
      <c r="B128" s="163"/>
      <c r="C128" s="164"/>
      <c r="D128" s="165"/>
      <c r="E128" s="114"/>
      <c r="F128" s="115"/>
      <c r="G128" s="116"/>
      <c r="H128" s="183"/>
      <c r="I128" s="184"/>
      <c r="J128" s="185"/>
      <c r="K128" s="17"/>
      <c r="L128" s="188"/>
      <c r="M128" s="189"/>
      <c r="N128" s="186"/>
      <c r="O128" s="186"/>
      <c r="P128" s="187"/>
      <c r="Q128" s="164"/>
      <c r="R128" s="164"/>
      <c r="S128" s="164"/>
      <c r="T128" s="165"/>
      <c r="U128" s="56" t="str">
        <f t="shared" ref="U128" si="73">IF(AND(E129&lt;&gt;"",E130&lt;&gt;"",H128&lt;&gt;"",H129&lt;&gt;"",H130&lt;&gt;"",K128&lt;&gt;"",K129&lt;&gt;"",N128&lt;&gt;"",E128&lt;&gt;"",B128&lt;&gt;""),MIN(IF(OR(H130=$AC$3,H130=$AC$4,H130=$AC$5),(E128*E129*E130*1.1*1.338+N129)*K130,IF(OR(H130=$AC$6,H130=$AC$7),(E128*E129*E130*1.1+N129)*K130,"")),N130),IF(AND(E129="",E130="",H128="",H129="",H130="",K128="",K129="",N128="",E128="",B128="",N129=""),"","Doplňte prázdná pole"))</f>
        <v/>
      </c>
      <c r="V128" s="50" t="str">
        <f t="shared" ref="V128" si="74">IF(AND(E129&lt;&gt;"",E130&lt;&gt;"",H128&lt;&gt;"",H129&lt;&gt;"",H130&lt;&gt;"",K128&lt;&gt;"",K129&lt;&gt;"",N128&lt;&gt;"",E128&lt;&gt;"",B128&lt;&gt;""),MIN(IF(OR(H130=$AC$3,H130=$AC$4,H130=$AC$5),(E128*E129*E130*1.1*1.338+N129)*L130,IF(OR(H130=$AC$6,H130=$AC$7),(E128*E129*E130*1.1+N129)*L130,"")),O130),IF(AND(E129="",E130="",H128="",H129="",H130="",K128="",K129="",N128="",E128="",B128="",N129=""),"","Doplňte prázdná pole"))</f>
        <v/>
      </c>
      <c r="W128" s="51"/>
    </row>
    <row r="129" spans="1:23" s="7" customFormat="1" ht="11.25" customHeight="1" thickBot="1" x14ac:dyDescent="0.35">
      <c r="A129" s="135"/>
      <c r="B129" s="166"/>
      <c r="C129" s="167"/>
      <c r="D129" s="168"/>
      <c r="E129" s="117"/>
      <c r="F129" s="118"/>
      <c r="G129" s="119"/>
      <c r="H129" s="172"/>
      <c r="I129" s="173"/>
      <c r="J129" s="174"/>
      <c r="K129" s="175"/>
      <c r="L129" s="176"/>
      <c r="M129" s="177"/>
      <c r="N129" s="178"/>
      <c r="O129" s="178"/>
      <c r="P129" s="179"/>
      <c r="Q129" s="167"/>
      <c r="R129" s="167"/>
      <c r="S129" s="167"/>
      <c r="T129" s="168"/>
      <c r="U129" s="57"/>
      <c r="V129" s="52"/>
      <c r="W129" s="53"/>
    </row>
    <row r="130" spans="1:23" s="7" customFormat="1" ht="11.25" customHeight="1" thickBot="1" x14ac:dyDescent="0.35">
      <c r="A130" s="136"/>
      <c r="B130" s="169"/>
      <c r="C130" s="170"/>
      <c r="D130" s="171"/>
      <c r="E130" s="120"/>
      <c r="F130" s="121"/>
      <c r="G130" s="122"/>
      <c r="H130" s="180"/>
      <c r="I130" s="181"/>
      <c r="J130" s="182"/>
      <c r="K130" s="15" t="str">
        <f>IF(OR(K128="",K129=""),"",ROUND(K128/K129,2))</f>
        <v/>
      </c>
      <c r="L130" s="45" t="str">
        <f>IF(OR(L128="",K129=""),"",ROUND(L128/K129,2))</f>
        <v/>
      </c>
      <c r="M130" s="45"/>
      <c r="N130" s="16" t="str">
        <f>IF(OR(K128="",K129=""),"",IF(OR(H130=$AC$3,H130=$AC$4,H130=$AC$5),(N128*1.338+N129)*K130,IF(OR(H130=$AC$6,H130=$AC$7),(N128+N129)*K130,"")))</f>
        <v/>
      </c>
      <c r="O130" s="46" t="str">
        <f>IF(OR(L128="",K129=""),"",IF(OR(H130=$AC$3,H130=$AC$4,H130=$AC$5),(N128*1.338+N129)*L130,IF(OR(H130=$AC$6,H130=$AC$7),(N128+N129)*L130,"")))</f>
        <v/>
      </c>
      <c r="P130" s="47"/>
      <c r="Q130" s="170"/>
      <c r="R130" s="170"/>
      <c r="S130" s="170"/>
      <c r="T130" s="171"/>
      <c r="U130" s="58"/>
      <c r="V130" s="54"/>
      <c r="W130" s="55"/>
    </row>
    <row r="131" spans="1:23" s="7" customFormat="1" ht="11.25" customHeight="1" x14ac:dyDescent="0.3">
      <c r="A131" s="131" t="s">
        <v>75</v>
      </c>
      <c r="B131" s="160"/>
      <c r="C131" s="137"/>
      <c r="D131" s="138"/>
      <c r="E131" s="105"/>
      <c r="F131" s="106"/>
      <c r="G131" s="107"/>
      <c r="H131" s="152"/>
      <c r="I131" s="153"/>
      <c r="J131" s="154"/>
      <c r="K131" s="22"/>
      <c r="L131" s="83"/>
      <c r="M131" s="84"/>
      <c r="N131" s="155"/>
      <c r="O131" s="155"/>
      <c r="P131" s="156"/>
      <c r="Q131" s="137"/>
      <c r="R131" s="137"/>
      <c r="S131" s="137"/>
      <c r="T131" s="138"/>
      <c r="U131" s="56" t="str">
        <f t="shared" ref="U131" si="75">IF(AND(E132&lt;&gt;"",E133&lt;&gt;"",H131&lt;&gt;"",H132&lt;&gt;"",H133&lt;&gt;"",K131&lt;&gt;"",K132&lt;&gt;"",N131&lt;&gt;"",E131&lt;&gt;"",B131&lt;&gt;""),MIN(IF(OR(H133=$AC$3,H133=$AC$4,H133=$AC$5),(E131*E132*E133*1.1*1.338+N132)*K133,IF(OR(H133=$AC$6,H133=$AC$7),(E131*E132*E133*1.1+N132)*K133,"")),N133),IF(AND(E132="",E133="",H131="",H132="",H133="",K131="",K132="",N131="",E131="",B131="",N132=""),"","Doplňte prázdná pole"))</f>
        <v/>
      </c>
      <c r="V131" s="50" t="str">
        <f t="shared" ref="V131" si="76">IF(AND(E132&lt;&gt;"",E133&lt;&gt;"",H131&lt;&gt;"",H132&lt;&gt;"",H133&lt;&gt;"",K131&lt;&gt;"",K132&lt;&gt;"",N131&lt;&gt;"",E131&lt;&gt;"",B131&lt;&gt;""),MIN(IF(OR(H133=$AC$3,H133=$AC$4,H133=$AC$5),(E131*E132*E133*1.1*1.338+N132)*L133,IF(OR(H133=$AC$6,H133=$AC$7),(E131*E132*E133*1.1+N132)*L133,"")),O133),IF(AND(E132="",E133="",H131="",H132="",H133="",K131="",K132="",N131="",E131="",B131="",N132=""),"","Doplňte prázdná pole"))</f>
        <v/>
      </c>
      <c r="W131" s="51"/>
    </row>
    <row r="132" spans="1:23" s="7" customFormat="1" ht="11.25" customHeight="1" thickBot="1" x14ac:dyDescent="0.35">
      <c r="A132" s="132"/>
      <c r="B132" s="161"/>
      <c r="C132" s="139"/>
      <c r="D132" s="140"/>
      <c r="E132" s="108"/>
      <c r="F132" s="109"/>
      <c r="G132" s="110"/>
      <c r="H132" s="143"/>
      <c r="I132" s="144"/>
      <c r="J132" s="145"/>
      <c r="K132" s="146"/>
      <c r="L132" s="147"/>
      <c r="M132" s="148"/>
      <c r="N132" s="48"/>
      <c r="O132" s="48"/>
      <c r="P132" s="49"/>
      <c r="Q132" s="139"/>
      <c r="R132" s="139"/>
      <c r="S132" s="139"/>
      <c r="T132" s="140"/>
      <c r="U132" s="57"/>
      <c r="V132" s="52"/>
      <c r="W132" s="53"/>
    </row>
    <row r="133" spans="1:23" s="7" customFormat="1" ht="11.25" customHeight="1" thickBot="1" x14ac:dyDescent="0.35">
      <c r="A133" s="133"/>
      <c r="B133" s="162"/>
      <c r="C133" s="141"/>
      <c r="D133" s="142"/>
      <c r="E133" s="111"/>
      <c r="F133" s="112"/>
      <c r="G133" s="113"/>
      <c r="H133" s="149"/>
      <c r="I133" s="150"/>
      <c r="J133" s="151"/>
      <c r="K133" s="15" t="str">
        <f>IF(OR(K131="",K132=""),"",ROUND(K131/K132,2))</f>
        <v/>
      </c>
      <c r="L133" s="45" t="str">
        <f>IF(OR(L131="",K132=""),"",ROUND(L131/K132,2))</f>
        <v/>
      </c>
      <c r="M133" s="45"/>
      <c r="N133" s="16" t="str">
        <f>IF(OR(K131="",K132=""),"",IF(OR(H133=$AC$3,H133=$AC$4,H133=$AC$5),(N131*1.338+N132)*K133,IF(OR(H133=$AC$6,H133=$AC$7),(N131+N132)*K133,"")))</f>
        <v/>
      </c>
      <c r="O133" s="46" t="str">
        <f>IF(OR(L131="",K132=""),"",IF(OR(H133=$AC$3,H133=$AC$4,H133=$AC$5),(N131*1.338+N132)*L133,IF(OR(H133=$AC$6,H133=$AC$7),(N131+N132)*L133,"")))</f>
        <v/>
      </c>
      <c r="P133" s="47"/>
      <c r="Q133" s="141"/>
      <c r="R133" s="141"/>
      <c r="S133" s="141"/>
      <c r="T133" s="142"/>
      <c r="U133" s="58"/>
      <c r="V133" s="54"/>
      <c r="W133" s="55"/>
    </row>
    <row r="134" spans="1:23" s="7" customFormat="1" ht="11.25" customHeight="1" x14ac:dyDescent="0.3">
      <c r="A134" s="134" t="s">
        <v>76</v>
      </c>
      <c r="B134" s="163"/>
      <c r="C134" s="164"/>
      <c r="D134" s="165"/>
      <c r="E134" s="114"/>
      <c r="F134" s="115"/>
      <c r="G134" s="116"/>
      <c r="H134" s="183"/>
      <c r="I134" s="184"/>
      <c r="J134" s="185"/>
      <c r="K134" s="17"/>
      <c r="L134" s="188"/>
      <c r="M134" s="189"/>
      <c r="N134" s="186"/>
      <c r="O134" s="186"/>
      <c r="P134" s="187"/>
      <c r="Q134" s="164"/>
      <c r="R134" s="164"/>
      <c r="S134" s="164"/>
      <c r="T134" s="165"/>
      <c r="U134" s="56" t="str">
        <f t="shared" ref="U134" si="77">IF(AND(E135&lt;&gt;"",E136&lt;&gt;"",H134&lt;&gt;"",H135&lt;&gt;"",H136&lt;&gt;"",K134&lt;&gt;"",K135&lt;&gt;"",N134&lt;&gt;"",E134&lt;&gt;"",B134&lt;&gt;""),MIN(IF(OR(H136=$AC$3,H136=$AC$4,H136=$AC$5),(E134*E135*E136*1.1*1.338+N135)*K136,IF(OR(H136=$AC$6,H136=$AC$7),(E134*E135*E136*1.1+N135)*K136,"")),N136),IF(AND(E135="",E136="",H134="",H135="",H136="",K134="",K135="",N134="",E134="",B134="",N135=""),"","Doplňte prázdná pole"))</f>
        <v/>
      </c>
      <c r="V134" s="50" t="str">
        <f t="shared" ref="V134" si="78">IF(AND(E135&lt;&gt;"",E136&lt;&gt;"",H134&lt;&gt;"",H135&lt;&gt;"",H136&lt;&gt;"",K134&lt;&gt;"",K135&lt;&gt;"",N134&lt;&gt;"",E134&lt;&gt;"",B134&lt;&gt;""),MIN(IF(OR(H136=$AC$3,H136=$AC$4,H136=$AC$5),(E134*E135*E136*1.1*1.338+N135)*L136,IF(OR(H136=$AC$6,H136=$AC$7),(E134*E135*E136*1.1+N135)*L136,"")),O136),IF(AND(E135="",E136="",H134="",H135="",H136="",K134="",K135="",N134="",E134="",B134="",N135=""),"","Doplňte prázdná pole"))</f>
        <v/>
      </c>
      <c r="W134" s="51"/>
    </row>
    <row r="135" spans="1:23" s="7" customFormat="1" ht="11.25" customHeight="1" thickBot="1" x14ac:dyDescent="0.35">
      <c r="A135" s="135"/>
      <c r="B135" s="166"/>
      <c r="C135" s="167"/>
      <c r="D135" s="168"/>
      <c r="E135" s="117"/>
      <c r="F135" s="118"/>
      <c r="G135" s="119"/>
      <c r="H135" s="172"/>
      <c r="I135" s="173"/>
      <c r="J135" s="174"/>
      <c r="K135" s="175"/>
      <c r="L135" s="176"/>
      <c r="M135" s="177"/>
      <c r="N135" s="178"/>
      <c r="O135" s="178"/>
      <c r="P135" s="179"/>
      <c r="Q135" s="167"/>
      <c r="R135" s="167"/>
      <c r="S135" s="167"/>
      <c r="T135" s="168"/>
      <c r="U135" s="57"/>
      <c r="V135" s="52"/>
      <c r="W135" s="53"/>
    </row>
    <row r="136" spans="1:23" s="7" customFormat="1" ht="11.25" customHeight="1" thickBot="1" x14ac:dyDescent="0.35">
      <c r="A136" s="136"/>
      <c r="B136" s="169"/>
      <c r="C136" s="170"/>
      <c r="D136" s="171"/>
      <c r="E136" s="120"/>
      <c r="F136" s="121"/>
      <c r="G136" s="122"/>
      <c r="H136" s="180"/>
      <c r="I136" s="181"/>
      <c r="J136" s="182"/>
      <c r="K136" s="15" t="str">
        <f>IF(OR(K134="",K135=""),"",ROUND(K134/K135,2))</f>
        <v/>
      </c>
      <c r="L136" s="45" t="str">
        <f>IF(OR(L134="",K135=""),"",ROUND(L134/K135,2))</f>
        <v/>
      </c>
      <c r="M136" s="45"/>
      <c r="N136" s="16" t="str">
        <f>IF(OR(K134="",K135=""),"",IF(OR(H136=$AC$3,H136=$AC$4,H136=$AC$5),(N134*1.338+N135)*K136,IF(OR(H136=$AC$6,H136=$AC$7),(N134+N135)*K136,"")))</f>
        <v/>
      </c>
      <c r="O136" s="46" t="str">
        <f>IF(OR(L134="",K135=""),"",IF(OR(H136=$AC$3,H136=$AC$4,H136=$AC$5),(N134*1.338+N135)*L136,IF(OR(H136=$AC$6,H136=$AC$7),(N134+N135)*L136,"")))</f>
        <v/>
      </c>
      <c r="P136" s="47"/>
      <c r="Q136" s="170"/>
      <c r="R136" s="170"/>
      <c r="S136" s="170"/>
      <c r="T136" s="171"/>
      <c r="U136" s="58"/>
      <c r="V136" s="54"/>
      <c r="W136" s="55"/>
    </row>
    <row r="137" spans="1:23" s="7" customFormat="1" ht="11.25" customHeight="1" x14ac:dyDescent="0.3">
      <c r="A137" s="131" t="s">
        <v>77</v>
      </c>
      <c r="B137" s="160"/>
      <c r="C137" s="137"/>
      <c r="D137" s="138"/>
      <c r="E137" s="105"/>
      <c r="F137" s="106"/>
      <c r="G137" s="107"/>
      <c r="H137" s="152"/>
      <c r="I137" s="153"/>
      <c r="J137" s="154"/>
      <c r="K137" s="22"/>
      <c r="L137" s="83"/>
      <c r="M137" s="84"/>
      <c r="N137" s="155"/>
      <c r="O137" s="155"/>
      <c r="P137" s="156"/>
      <c r="Q137" s="137"/>
      <c r="R137" s="137"/>
      <c r="S137" s="137"/>
      <c r="T137" s="138"/>
      <c r="U137" s="56" t="str">
        <f t="shared" ref="U137" si="79">IF(AND(E138&lt;&gt;"",E139&lt;&gt;"",H137&lt;&gt;"",H138&lt;&gt;"",H139&lt;&gt;"",K137&lt;&gt;"",K138&lt;&gt;"",N137&lt;&gt;"",E137&lt;&gt;"",B137&lt;&gt;""),MIN(IF(OR(H139=$AC$3,H139=$AC$4,H139=$AC$5),(E137*E138*E139*1.1*1.338+N138)*K139,IF(OR(H139=$AC$6,H139=$AC$7),(E137*E138*E139*1.1+N138)*K139,"")),N139),IF(AND(E138="",E139="",H137="",H138="",H139="",K137="",K138="",N137="",E137="",B137="",N138=""),"","Doplňte prázdná pole"))</f>
        <v/>
      </c>
      <c r="V137" s="50" t="str">
        <f t="shared" ref="V137" si="80">IF(AND(E138&lt;&gt;"",E139&lt;&gt;"",H137&lt;&gt;"",H138&lt;&gt;"",H139&lt;&gt;"",K137&lt;&gt;"",K138&lt;&gt;"",N137&lt;&gt;"",E137&lt;&gt;"",B137&lt;&gt;""),MIN(IF(OR(H139=$AC$3,H139=$AC$4,H139=$AC$5),(E137*E138*E139*1.1*1.338+N138)*L139,IF(OR(H139=$AC$6,H139=$AC$7),(E137*E138*E139*1.1+N138)*L139,"")),O139),IF(AND(E138="",E139="",H137="",H138="",H139="",K137="",K138="",N137="",E137="",B137="",N138=""),"","Doplňte prázdná pole"))</f>
        <v/>
      </c>
      <c r="W137" s="51"/>
    </row>
    <row r="138" spans="1:23" s="7" customFormat="1" ht="11.25" customHeight="1" thickBot="1" x14ac:dyDescent="0.35">
      <c r="A138" s="132"/>
      <c r="B138" s="161"/>
      <c r="C138" s="139"/>
      <c r="D138" s="140"/>
      <c r="E138" s="108"/>
      <c r="F138" s="109"/>
      <c r="G138" s="110"/>
      <c r="H138" s="143"/>
      <c r="I138" s="144"/>
      <c r="J138" s="145"/>
      <c r="K138" s="146"/>
      <c r="L138" s="147"/>
      <c r="M138" s="148"/>
      <c r="N138" s="48"/>
      <c r="O138" s="48"/>
      <c r="P138" s="49"/>
      <c r="Q138" s="139"/>
      <c r="R138" s="139"/>
      <c r="S138" s="139"/>
      <c r="T138" s="140"/>
      <c r="U138" s="57"/>
      <c r="V138" s="52"/>
      <c r="W138" s="53"/>
    </row>
    <row r="139" spans="1:23" s="7" customFormat="1" ht="11.25" customHeight="1" thickBot="1" x14ac:dyDescent="0.35">
      <c r="A139" s="133"/>
      <c r="B139" s="162"/>
      <c r="C139" s="141"/>
      <c r="D139" s="142"/>
      <c r="E139" s="111"/>
      <c r="F139" s="112"/>
      <c r="G139" s="113"/>
      <c r="H139" s="149"/>
      <c r="I139" s="150"/>
      <c r="J139" s="151"/>
      <c r="K139" s="15" t="str">
        <f>IF(OR(K137="",K138=""),"",ROUND(K137/K138,2))</f>
        <v/>
      </c>
      <c r="L139" s="45" t="str">
        <f>IF(OR(L137="",K138=""),"",ROUND(L137/K138,2))</f>
        <v/>
      </c>
      <c r="M139" s="45"/>
      <c r="N139" s="16" t="str">
        <f>IF(OR(K137="",K138=""),"",IF(OR(H139=$AC$3,H139=$AC$4,H139=$AC$5),(N137*1.338+N138)*K139,IF(OR(H139=$AC$6,H139=$AC$7),(N137+N138)*K139,"")))</f>
        <v/>
      </c>
      <c r="O139" s="46" t="str">
        <f>IF(OR(L137="",K138=""),"",IF(OR(H139=$AC$3,H139=$AC$4,H139=$AC$5),(N137*1.338+N138)*L139,IF(OR(H139=$AC$6,H139=$AC$7),(N137+N138)*L139,"")))</f>
        <v/>
      </c>
      <c r="P139" s="47"/>
      <c r="Q139" s="141"/>
      <c r="R139" s="141"/>
      <c r="S139" s="141"/>
      <c r="T139" s="142"/>
      <c r="U139" s="58"/>
      <c r="V139" s="54"/>
      <c r="W139" s="55"/>
    </row>
    <row r="140" spans="1:23" s="7" customFormat="1" ht="11.25" customHeight="1" x14ac:dyDescent="0.3">
      <c r="A140" s="134" t="s">
        <v>78</v>
      </c>
      <c r="B140" s="163"/>
      <c r="C140" s="164"/>
      <c r="D140" s="165"/>
      <c r="E140" s="114"/>
      <c r="F140" s="115"/>
      <c r="G140" s="116"/>
      <c r="H140" s="183"/>
      <c r="I140" s="184"/>
      <c r="J140" s="185"/>
      <c r="K140" s="17"/>
      <c r="L140" s="188"/>
      <c r="M140" s="189"/>
      <c r="N140" s="186"/>
      <c r="O140" s="186"/>
      <c r="P140" s="187"/>
      <c r="Q140" s="164"/>
      <c r="R140" s="164"/>
      <c r="S140" s="164"/>
      <c r="T140" s="165"/>
      <c r="U140" s="56" t="str">
        <f t="shared" ref="U140" si="81">IF(AND(E141&lt;&gt;"",E142&lt;&gt;"",H140&lt;&gt;"",H141&lt;&gt;"",H142&lt;&gt;"",K140&lt;&gt;"",K141&lt;&gt;"",N140&lt;&gt;"",E140&lt;&gt;"",B140&lt;&gt;""),MIN(IF(OR(H142=$AC$3,H142=$AC$4,H142=$AC$5),(E140*E141*E142*1.1*1.338+N141)*K142,IF(OR(H142=$AC$6,H142=$AC$7),(E140*E141*E142*1.1+N141)*K142,"")),N142),IF(AND(E141="",E142="",H140="",H141="",H142="",K140="",K141="",N140="",E140="",B140="",N141=""),"","Doplňte prázdná pole"))</f>
        <v/>
      </c>
      <c r="V140" s="50" t="str">
        <f t="shared" ref="V140" si="82">IF(AND(E141&lt;&gt;"",E142&lt;&gt;"",H140&lt;&gt;"",H141&lt;&gt;"",H142&lt;&gt;"",K140&lt;&gt;"",K141&lt;&gt;"",N140&lt;&gt;"",E140&lt;&gt;"",B140&lt;&gt;""),MIN(IF(OR(H142=$AC$3,H142=$AC$4,H142=$AC$5),(E140*E141*E142*1.1*1.338+N141)*L142,IF(OR(H142=$AC$6,H142=$AC$7),(E140*E141*E142*1.1+N141)*L142,"")),O142),IF(AND(E141="",E142="",H140="",H141="",H142="",K140="",K141="",N140="",E140="",B140="",N141=""),"","Doplňte prázdná pole"))</f>
        <v/>
      </c>
      <c r="W140" s="51"/>
    </row>
    <row r="141" spans="1:23" s="7" customFormat="1" ht="11.25" customHeight="1" thickBot="1" x14ac:dyDescent="0.35">
      <c r="A141" s="135"/>
      <c r="B141" s="166"/>
      <c r="C141" s="167"/>
      <c r="D141" s="168"/>
      <c r="E141" s="117"/>
      <c r="F141" s="118"/>
      <c r="G141" s="119"/>
      <c r="H141" s="172"/>
      <c r="I141" s="173"/>
      <c r="J141" s="174"/>
      <c r="K141" s="175"/>
      <c r="L141" s="176"/>
      <c r="M141" s="177"/>
      <c r="N141" s="178"/>
      <c r="O141" s="178"/>
      <c r="P141" s="179"/>
      <c r="Q141" s="167"/>
      <c r="R141" s="167"/>
      <c r="S141" s="167"/>
      <c r="T141" s="168"/>
      <c r="U141" s="57"/>
      <c r="V141" s="52"/>
      <c r="W141" s="53"/>
    </row>
    <row r="142" spans="1:23" s="7" customFormat="1" ht="11.25" customHeight="1" thickBot="1" x14ac:dyDescent="0.35">
      <c r="A142" s="136"/>
      <c r="B142" s="169"/>
      <c r="C142" s="170"/>
      <c r="D142" s="171"/>
      <c r="E142" s="120"/>
      <c r="F142" s="121"/>
      <c r="G142" s="122"/>
      <c r="H142" s="180"/>
      <c r="I142" s="181"/>
      <c r="J142" s="182"/>
      <c r="K142" s="15" t="str">
        <f>IF(OR(K140="",K141=""),"",ROUND(K140/K141,2))</f>
        <v/>
      </c>
      <c r="L142" s="45" t="str">
        <f>IF(OR(L140="",K141=""),"",ROUND(L140/K141,2))</f>
        <v/>
      </c>
      <c r="M142" s="45"/>
      <c r="N142" s="16" t="str">
        <f>IF(OR(K140="",K141=""),"",IF(OR(H142=$AC$3,H142=$AC$4,H142=$AC$5),(N140*1.338+N141)*K142,IF(OR(H142=$AC$6,H142=$AC$7),(N140+N141)*K142,"")))</f>
        <v/>
      </c>
      <c r="O142" s="46" t="str">
        <f>IF(OR(L140="",K141=""),"",IF(OR(H142=$AC$3,H142=$AC$4,H142=$AC$5),(N140*1.338+N141)*L142,IF(OR(H142=$AC$6,H142=$AC$7),(N140+N141)*L142,"")))</f>
        <v/>
      </c>
      <c r="P142" s="47"/>
      <c r="Q142" s="170"/>
      <c r="R142" s="170"/>
      <c r="S142" s="170"/>
      <c r="T142" s="171"/>
      <c r="U142" s="58"/>
      <c r="V142" s="54"/>
      <c r="W142" s="55"/>
    </row>
    <row r="143" spans="1:23" s="7" customFormat="1" ht="11.25" customHeight="1" x14ac:dyDescent="0.3">
      <c r="A143" s="131" t="s">
        <v>79</v>
      </c>
      <c r="B143" s="160"/>
      <c r="C143" s="137"/>
      <c r="D143" s="138"/>
      <c r="E143" s="105"/>
      <c r="F143" s="106"/>
      <c r="G143" s="107"/>
      <c r="H143" s="152"/>
      <c r="I143" s="153"/>
      <c r="J143" s="154"/>
      <c r="K143" s="22"/>
      <c r="L143" s="83"/>
      <c r="M143" s="84"/>
      <c r="N143" s="155"/>
      <c r="O143" s="155"/>
      <c r="P143" s="156"/>
      <c r="Q143" s="137"/>
      <c r="R143" s="137"/>
      <c r="S143" s="137"/>
      <c r="T143" s="138"/>
      <c r="U143" s="56" t="str">
        <f t="shared" ref="U143" si="83">IF(AND(E144&lt;&gt;"",E145&lt;&gt;"",H143&lt;&gt;"",H144&lt;&gt;"",H145&lt;&gt;"",K143&lt;&gt;"",K144&lt;&gt;"",N143&lt;&gt;"",E143&lt;&gt;"",B143&lt;&gt;""),MIN(IF(OR(H145=$AC$3,H145=$AC$4,H145=$AC$5),(E143*E144*E145*1.1*1.338+N144)*K145,IF(OR(H145=$AC$6,H145=$AC$7),(E143*E144*E145*1.1+N144)*K145,"")),N145),IF(AND(E144="",E145="",H143="",H144="",H145="",K143="",K144="",N143="",E143="",B143="",N144=""),"","Doplňte prázdná pole"))</f>
        <v/>
      </c>
      <c r="V143" s="50" t="str">
        <f t="shared" ref="V143" si="84">IF(AND(E144&lt;&gt;"",E145&lt;&gt;"",H143&lt;&gt;"",H144&lt;&gt;"",H145&lt;&gt;"",K143&lt;&gt;"",K144&lt;&gt;"",N143&lt;&gt;"",E143&lt;&gt;"",B143&lt;&gt;""),MIN(IF(OR(H145=$AC$3,H145=$AC$4,H145=$AC$5),(E143*E144*E145*1.1*1.338+N144)*L145,IF(OR(H145=$AC$6,H145=$AC$7),(E143*E144*E145*1.1+N144)*L145,"")),O145),IF(AND(E144="",E145="",H143="",H144="",H145="",K143="",K144="",N143="",E143="",B143="",N144=""),"","Doplňte prázdná pole"))</f>
        <v/>
      </c>
      <c r="W143" s="51"/>
    </row>
    <row r="144" spans="1:23" s="7" customFormat="1" ht="11.25" customHeight="1" thickBot="1" x14ac:dyDescent="0.35">
      <c r="A144" s="132"/>
      <c r="B144" s="161"/>
      <c r="C144" s="139"/>
      <c r="D144" s="140"/>
      <c r="E144" s="108"/>
      <c r="F144" s="109"/>
      <c r="G144" s="110"/>
      <c r="H144" s="143"/>
      <c r="I144" s="144"/>
      <c r="J144" s="145"/>
      <c r="K144" s="146"/>
      <c r="L144" s="147"/>
      <c r="M144" s="148"/>
      <c r="N144" s="48"/>
      <c r="O144" s="48"/>
      <c r="P144" s="49"/>
      <c r="Q144" s="139"/>
      <c r="R144" s="139"/>
      <c r="S144" s="139"/>
      <c r="T144" s="140"/>
      <c r="U144" s="57"/>
      <c r="V144" s="52"/>
      <c r="W144" s="53"/>
    </row>
    <row r="145" spans="1:23" s="7" customFormat="1" ht="11.25" customHeight="1" thickBot="1" x14ac:dyDescent="0.35">
      <c r="A145" s="133"/>
      <c r="B145" s="162"/>
      <c r="C145" s="141"/>
      <c r="D145" s="142"/>
      <c r="E145" s="111"/>
      <c r="F145" s="112"/>
      <c r="G145" s="113"/>
      <c r="H145" s="149"/>
      <c r="I145" s="150"/>
      <c r="J145" s="151"/>
      <c r="K145" s="15" t="str">
        <f>IF(OR(K143="",K144=""),"",ROUND(K143/K144,2))</f>
        <v/>
      </c>
      <c r="L145" s="45" t="str">
        <f>IF(OR(L143="",K144=""),"",ROUND(L143/K144,2))</f>
        <v/>
      </c>
      <c r="M145" s="45"/>
      <c r="N145" s="16" t="str">
        <f>IF(OR(K143="",K144=""),"",IF(OR(H145=$AC$3,H145=$AC$4,H145=$AC$5),(N143*1.338+N144)*K145,IF(OR(H145=$AC$6,H145=$AC$7),(N143+N144)*K145,"")))</f>
        <v/>
      </c>
      <c r="O145" s="46" t="str">
        <f>IF(OR(L143="",K144=""),"",IF(OR(H145=$AC$3,H145=$AC$4,H145=$AC$5),(N143*1.338+N144)*L145,IF(OR(H145=$AC$6,H145=$AC$7),(N143+N144)*L145,"")))</f>
        <v/>
      </c>
      <c r="P145" s="47"/>
      <c r="Q145" s="141"/>
      <c r="R145" s="141"/>
      <c r="S145" s="141"/>
      <c r="T145" s="142"/>
      <c r="U145" s="58"/>
      <c r="V145" s="54"/>
      <c r="W145" s="55"/>
    </row>
    <row r="146" spans="1:23" s="7" customFormat="1" ht="11.25" customHeight="1" x14ac:dyDescent="0.3">
      <c r="A146" s="134" t="s">
        <v>80</v>
      </c>
      <c r="B146" s="163"/>
      <c r="C146" s="164"/>
      <c r="D146" s="165"/>
      <c r="E146" s="114"/>
      <c r="F146" s="115"/>
      <c r="G146" s="116"/>
      <c r="H146" s="183"/>
      <c r="I146" s="184"/>
      <c r="J146" s="185"/>
      <c r="K146" s="17"/>
      <c r="L146" s="188"/>
      <c r="M146" s="189"/>
      <c r="N146" s="186"/>
      <c r="O146" s="186"/>
      <c r="P146" s="187"/>
      <c r="Q146" s="164"/>
      <c r="R146" s="164"/>
      <c r="S146" s="164"/>
      <c r="T146" s="165"/>
      <c r="U146" s="56" t="str">
        <f t="shared" ref="U146" si="85">IF(AND(E147&lt;&gt;"",E148&lt;&gt;"",H146&lt;&gt;"",H147&lt;&gt;"",H148&lt;&gt;"",K146&lt;&gt;"",K147&lt;&gt;"",N146&lt;&gt;"",E146&lt;&gt;"",B146&lt;&gt;""),MIN(IF(OR(H148=$AC$3,H148=$AC$4,H148=$AC$5),(E146*E147*E148*1.1*1.338+N147)*K148,IF(OR(H148=$AC$6,H148=$AC$7),(E146*E147*E148*1.1+N147)*K148,"")),N148),IF(AND(E147="",E148="",H146="",H147="",H148="",K146="",K147="",N146="",E146="",B146="",N147=""),"","Doplňte prázdná pole"))</f>
        <v/>
      </c>
      <c r="V146" s="50" t="str">
        <f t="shared" ref="V146" si="86">IF(AND(E147&lt;&gt;"",E148&lt;&gt;"",H146&lt;&gt;"",H147&lt;&gt;"",H148&lt;&gt;"",K146&lt;&gt;"",K147&lt;&gt;"",N146&lt;&gt;"",E146&lt;&gt;"",B146&lt;&gt;""),MIN(IF(OR(H148=$AC$3,H148=$AC$4,H148=$AC$5),(E146*E147*E148*1.1*1.338+N147)*L148,IF(OR(H148=$AC$6,H148=$AC$7),(E146*E147*E148*1.1+N147)*L148,"")),O148),IF(AND(E147="",E148="",H146="",H147="",H148="",K146="",K147="",N146="",E146="",B146="",N147=""),"","Doplňte prázdná pole"))</f>
        <v/>
      </c>
      <c r="W146" s="51"/>
    </row>
    <row r="147" spans="1:23" s="7" customFormat="1" ht="11.25" customHeight="1" thickBot="1" x14ac:dyDescent="0.35">
      <c r="A147" s="135"/>
      <c r="B147" s="166"/>
      <c r="C147" s="167"/>
      <c r="D147" s="168"/>
      <c r="E147" s="117"/>
      <c r="F147" s="118"/>
      <c r="G147" s="119"/>
      <c r="H147" s="172"/>
      <c r="I147" s="173"/>
      <c r="J147" s="174"/>
      <c r="K147" s="175"/>
      <c r="L147" s="176"/>
      <c r="M147" s="177"/>
      <c r="N147" s="178"/>
      <c r="O147" s="178"/>
      <c r="P147" s="179"/>
      <c r="Q147" s="167"/>
      <c r="R147" s="167"/>
      <c r="S147" s="167"/>
      <c r="T147" s="168"/>
      <c r="U147" s="57"/>
      <c r="V147" s="52"/>
      <c r="W147" s="53"/>
    </row>
    <row r="148" spans="1:23" s="7" customFormat="1" ht="11.25" customHeight="1" thickBot="1" x14ac:dyDescent="0.35">
      <c r="A148" s="136"/>
      <c r="B148" s="169"/>
      <c r="C148" s="170"/>
      <c r="D148" s="171"/>
      <c r="E148" s="120"/>
      <c r="F148" s="121"/>
      <c r="G148" s="122"/>
      <c r="H148" s="180"/>
      <c r="I148" s="181"/>
      <c r="J148" s="182"/>
      <c r="K148" s="15" t="str">
        <f>IF(OR(K146="",K147=""),"",ROUND(K146/K147,2))</f>
        <v/>
      </c>
      <c r="L148" s="45" t="str">
        <f>IF(OR(L146="",K147=""),"",ROUND(L146/K147,2))</f>
        <v/>
      </c>
      <c r="M148" s="45"/>
      <c r="N148" s="16" t="str">
        <f>IF(OR(K146="",K147=""),"",IF(OR(H148=$AC$3,H148=$AC$4,H148=$AC$5),(N146*1.338+N147)*K148,IF(OR(H148=$AC$6,H148=$AC$7),(N146+N147)*K148,"")))</f>
        <v/>
      </c>
      <c r="O148" s="46" t="str">
        <f>IF(OR(L146="",K147=""),"",IF(OR(H148=$AC$3,H148=$AC$4,H148=$AC$5),(N146*1.338+N147)*L148,IF(OR(H148=$AC$6,H148=$AC$7),(N146+N147)*L148,"")))</f>
        <v/>
      </c>
      <c r="P148" s="47"/>
      <c r="Q148" s="170"/>
      <c r="R148" s="170"/>
      <c r="S148" s="170"/>
      <c r="T148" s="171"/>
      <c r="U148" s="58"/>
      <c r="V148" s="54"/>
      <c r="W148" s="55"/>
    </row>
    <row r="149" spans="1:23" s="7" customFormat="1" ht="11.25" customHeight="1" x14ac:dyDescent="0.3">
      <c r="A149" s="131" t="s">
        <v>81</v>
      </c>
      <c r="B149" s="160"/>
      <c r="C149" s="137"/>
      <c r="D149" s="138"/>
      <c r="E149" s="105"/>
      <c r="F149" s="106"/>
      <c r="G149" s="107"/>
      <c r="H149" s="152"/>
      <c r="I149" s="153"/>
      <c r="J149" s="154"/>
      <c r="K149" s="22"/>
      <c r="L149" s="83"/>
      <c r="M149" s="84"/>
      <c r="N149" s="155"/>
      <c r="O149" s="155"/>
      <c r="P149" s="156"/>
      <c r="Q149" s="137"/>
      <c r="R149" s="137"/>
      <c r="S149" s="137"/>
      <c r="T149" s="138"/>
      <c r="U149" s="56" t="str">
        <f t="shared" ref="U149" si="87">IF(AND(E150&lt;&gt;"",E151&lt;&gt;"",H149&lt;&gt;"",H150&lt;&gt;"",H151&lt;&gt;"",K149&lt;&gt;"",K150&lt;&gt;"",N149&lt;&gt;"",E149&lt;&gt;"",B149&lt;&gt;""),MIN(IF(OR(H151=$AC$3,H151=$AC$4,H151=$AC$5),(E149*E150*E151*1.1*1.338+N150)*K151,IF(OR(H151=$AC$6,H151=$AC$7),(E149*E150*E151*1.1+N150)*K151,"")),N151),IF(AND(E150="",E151="",H149="",H150="",H151="",K149="",K150="",N149="",E149="",B149="",N150=""),"","Doplňte prázdná pole"))</f>
        <v/>
      </c>
      <c r="V149" s="50" t="str">
        <f t="shared" ref="V149" si="88">IF(AND(E150&lt;&gt;"",E151&lt;&gt;"",H149&lt;&gt;"",H150&lt;&gt;"",H151&lt;&gt;"",K149&lt;&gt;"",K150&lt;&gt;"",N149&lt;&gt;"",E149&lt;&gt;"",B149&lt;&gt;""),MIN(IF(OR(H151=$AC$3,H151=$AC$4,H151=$AC$5),(E149*E150*E151*1.1*1.338+N150)*L151,IF(OR(H151=$AC$6,H151=$AC$7),(E149*E150*E151*1.1+N150)*L151,"")),O151),IF(AND(E150="",E151="",H149="",H150="",H151="",K149="",K150="",N149="",E149="",B149="",N150=""),"","Doplňte prázdná pole"))</f>
        <v/>
      </c>
      <c r="W149" s="51"/>
    </row>
    <row r="150" spans="1:23" s="7" customFormat="1" ht="11.25" customHeight="1" thickBot="1" x14ac:dyDescent="0.35">
      <c r="A150" s="132"/>
      <c r="B150" s="161"/>
      <c r="C150" s="139"/>
      <c r="D150" s="140"/>
      <c r="E150" s="108"/>
      <c r="F150" s="109"/>
      <c r="G150" s="110"/>
      <c r="H150" s="143"/>
      <c r="I150" s="144"/>
      <c r="J150" s="145"/>
      <c r="K150" s="146"/>
      <c r="L150" s="147"/>
      <c r="M150" s="148"/>
      <c r="N150" s="48"/>
      <c r="O150" s="48"/>
      <c r="P150" s="49"/>
      <c r="Q150" s="139"/>
      <c r="R150" s="139"/>
      <c r="S150" s="139"/>
      <c r="T150" s="140"/>
      <c r="U150" s="57"/>
      <c r="V150" s="52"/>
      <c r="W150" s="53"/>
    </row>
    <row r="151" spans="1:23" s="7" customFormat="1" ht="11.25" customHeight="1" thickBot="1" x14ac:dyDescent="0.35">
      <c r="A151" s="133"/>
      <c r="B151" s="162"/>
      <c r="C151" s="141"/>
      <c r="D151" s="142"/>
      <c r="E151" s="111"/>
      <c r="F151" s="112"/>
      <c r="G151" s="113"/>
      <c r="H151" s="149"/>
      <c r="I151" s="150"/>
      <c r="J151" s="151"/>
      <c r="K151" s="15" t="str">
        <f>IF(OR(K149="",K150=""),"",ROUND(K149/K150,2))</f>
        <v/>
      </c>
      <c r="L151" s="45" t="str">
        <f>IF(OR(L149="",K150=""),"",ROUND(L149/K150,2))</f>
        <v/>
      </c>
      <c r="M151" s="45"/>
      <c r="N151" s="16" t="str">
        <f>IF(OR(K149="",K150=""),"",IF(OR(H151=$AC$3,H151=$AC$4,H151=$AC$5),(N149*1.338+N150)*K151,IF(OR(H151=$AC$6,H151=$AC$7),(N149+N150)*K151,"")))</f>
        <v/>
      </c>
      <c r="O151" s="46" t="str">
        <f>IF(OR(L149="",K150=""),"",IF(OR(H151=$AC$3,H151=$AC$4,H151=$AC$5),(N149*1.338+N150)*L151,IF(OR(H151=$AC$6,H151=$AC$7),(N149+N150)*L151,"")))</f>
        <v/>
      </c>
      <c r="P151" s="47"/>
      <c r="Q151" s="141"/>
      <c r="R151" s="141"/>
      <c r="S151" s="141"/>
      <c r="T151" s="142"/>
      <c r="U151" s="58"/>
      <c r="V151" s="54"/>
      <c r="W151" s="55"/>
    </row>
    <row r="152" spans="1:23" s="7" customFormat="1" ht="11.25" customHeight="1" x14ac:dyDescent="0.3">
      <c r="A152" s="134" t="s">
        <v>82</v>
      </c>
      <c r="B152" s="163"/>
      <c r="C152" s="164"/>
      <c r="D152" s="165"/>
      <c r="E152" s="114"/>
      <c r="F152" s="115"/>
      <c r="G152" s="116"/>
      <c r="H152" s="183"/>
      <c r="I152" s="184"/>
      <c r="J152" s="185"/>
      <c r="K152" s="17"/>
      <c r="L152" s="188"/>
      <c r="M152" s="189"/>
      <c r="N152" s="186"/>
      <c r="O152" s="186"/>
      <c r="P152" s="187"/>
      <c r="Q152" s="164"/>
      <c r="R152" s="164"/>
      <c r="S152" s="164"/>
      <c r="T152" s="165"/>
      <c r="U152" s="56" t="str">
        <f t="shared" ref="U152" si="89">IF(AND(E153&lt;&gt;"",E154&lt;&gt;"",H152&lt;&gt;"",H153&lt;&gt;"",H154&lt;&gt;"",K152&lt;&gt;"",K153&lt;&gt;"",N152&lt;&gt;"",E152&lt;&gt;"",B152&lt;&gt;""),MIN(IF(OR(H154=$AC$3,H154=$AC$4,H154=$AC$5),(E152*E153*E154*1.1*1.338+N153)*K154,IF(OR(H154=$AC$6,H154=$AC$7),(E152*E153*E154*1.1+N153)*K154,"")),N154),IF(AND(E153="",E154="",H152="",H153="",H154="",K152="",K153="",N152="",E152="",B152="",N153=""),"","Doplňte prázdná pole"))</f>
        <v/>
      </c>
      <c r="V152" s="50" t="str">
        <f t="shared" ref="V152" si="90">IF(AND(E153&lt;&gt;"",E154&lt;&gt;"",H152&lt;&gt;"",H153&lt;&gt;"",H154&lt;&gt;"",K152&lt;&gt;"",K153&lt;&gt;"",N152&lt;&gt;"",E152&lt;&gt;"",B152&lt;&gt;""),MIN(IF(OR(H154=$AC$3,H154=$AC$4,H154=$AC$5),(E152*E153*E154*1.1*1.338+N153)*L154,IF(OR(H154=$AC$6,H154=$AC$7),(E152*E153*E154*1.1+N153)*L154,"")),O154),IF(AND(E153="",E154="",H152="",H153="",H154="",K152="",K153="",N152="",E152="",B152="",N153=""),"","Doplňte prázdná pole"))</f>
        <v/>
      </c>
      <c r="W152" s="51"/>
    </row>
    <row r="153" spans="1:23" s="7" customFormat="1" ht="11.25" customHeight="1" thickBot="1" x14ac:dyDescent="0.35">
      <c r="A153" s="135"/>
      <c r="B153" s="166"/>
      <c r="C153" s="167"/>
      <c r="D153" s="168"/>
      <c r="E153" s="117"/>
      <c r="F153" s="118"/>
      <c r="G153" s="119"/>
      <c r="H153" s="172"/>
      <c r="I153" s="173"/>
      <c r="J153" s="174"/>
      <c r="K153" s="175"/>
      <c r="L153" s="176"/>
      <c r="M153" s="177"/>
      <c r="N153" s="178"/>
      <c r="O153" s="178"/>
      <c r="P153" s="179"/>
      <c r="Q153" s="167"/>
      <c r="R153" s="167"/>
      <c r="S153" s="167"/>
      <c r="T153" s="168"/>
      <c r="U153" s="57"/>
      <c r="V153" s="52"/>
      <c r="W153" s="53"/>
    </row>
    <row r="154" spans="1:23" s="7" customFormat="1" ht="11.25" customHeight="1" thickBot="1" x14ac:dyDescent="0.35">
      <c r="A154" s="136"/>
      <c r="B154" s="169"/>
      <c r="C154" s="170"/>
      <c r="D154" s="171"/>
      <c r="E154" s="120"/>
      <c r="F154" s="121"/>
      <c r="G154" s="122"/>
      <c r="H154" s="180"/>
      <c r="I154" s="181"/>
      <c r="J154" s="182"/>
      <c r="K154" s="15" t="str">
        <f>IF(OR(K152="",K153=""),"",ROUND(K152/K153,2))</f>
        <v/>
      </c>
      <c r="L154" s="45" t="str">
        <f>IF(OR(L152="",K153=""),"",ROUND(L152/K153,2))</f>
        <v/>
      </c>
      <c r="M154" s="45"/>
      <c r="N154" s="16" t="str">
        <f>IF(OR(K152="",K153=""),"",IF(OR(H154=$AC$3,H154=$AC$4,H154=$AC$5),(N152*1.338+N153)*K154,IF(OR(H154=$AC$6,H154=$AC$7),(N152+N153)*K154,"")))</f>
        <v/>
      </c>
      <c r="O154" s="46" t="str">
        <f>IF(OR(L152="",K153=""),"",IF(OR(H154=$AC$3,H154=$AC$4,H154=$AC$5),(N152*1.338+N153)*L154,IF(OR(H154=$AC$6,H154=$AC$7),(N152+N153)*L154,"")))</f>
        <v/>
      </c>
      <c r="P154" s="47"/>
      <c r="Q154" s="170"/>
      <c r="R154" s="170"/>
      <c r="S154" s="170"/>
      <c r="T154" s="171"/>
      <c r="U154" s="58"/>
      <c r="V154" s="54"/>
      <c r="W154" s="55"/>
    </row>
    <row r="155" spans="1:23" s="7" customFormat="1" ht="11.25" customHeight="1" x14ac:dyDescent="0.3">
      <c r="A155" s="131" t="s">
        <v>83</v>
      </c>
      <c r="B155" s="160"/>
      <c r="C155" s="137"/>
      <c r="D155" s="138"/>
      <c r="E155" s="105"/>
      <c r="F155" s="106"/>
      <c r="G155" s="107"/>
      <c r="H155" s="152"/>
      <c r="I155" s="153"/>
      <c r="J155" s="154"/>
      <c r="K155" s="22"/>
      <c r="L155" s="83"/>
      <c r="M155" s="84"/>
      <c r="N155" s="155"/>
      <c r="O155" s="155"/>
      <c r="P155" s="156"/>
      <c r="Q155" s="137"/>
      <c r="R155" s="137"/>
      <c r="S155" s="137"/>
      <c r="T155" s="138"/>
      <c r="U155" s="56" t="str">
        <f t="shared" ref="U155" si="91">IF(AND(E156&lt;&gt;"",E157&lt;&gt;"",H155&lt;&gt;"",H156&lt;&gt;"",H157&lt;&gt;"",K155&lt;&gt;"",K156&lt;&gt;"",N155&lt;&gt;"",E155&lt;&gt;"",B155&lt;&gt;""),MIN(IF(OR(H157=$AC$3,H157=$AC$4,H157=$AC$5),(E155*E156*E157*1.1*1.338+N156)*K157,IF(OR(H157=$AC$6,H157=$AC$7),(E155*E156*E157*1.1+N156)*K157,"")),N157),IF(AND(E156="",E157="",H155="",H156="",H157="",K155="",K156="",N155="",E155="",B155="",N156=""),"","Doplňte prázdná pole"))</f>
        <v/>
      </c>
      <c r="V155" s="50" t="str">
        <f t="shared" ref="V155" si="92">IF(AND(E156&lt;&gt;"",E157&lt;&gt;"",H155&lt;&gt;"",H156&lt;&gt;"",H157&lt;&gt;"",K155&lt;&gt;"",K156&lt;&gt;"",N155&lt;&gt;"",E155&lt;&gt;"",B155&lt;&gt;""),MIN(IF(OR(H157=$AC$3,H157=$AC$4,H157=$AC$5),(E155*E156*E157*1.1*1.338+N156)*L157,IF(OR(H157=$AC$6,H157=$AC$7),(E155*E156*E157*1.1+N156)*L157,"")),O157),IF(AND(E156="",E157="",H155="",H156="",H157="",K155="",K156="",N155="",E155="",B155="",N156=""),"","Doplňte prázdná pole"))</f>
        <v/>
      </c>
      <c r="W155" s="51"/>
    </row>
    <row r="156" spans="1:23" s="7" customFormat="1" ht="11.25" customHeight="1" thickBot="1" x14ac:dyDescent="0.35">
      <c r="A156" s="132"/>
      <c r="B156" s="161"/>
      <c r="C156" s="139"/>
      <c r="D156" s="140"/>
      <c r="E156" s="108"/>
      <c r="F156" s="109"/>
      <c r="G156" s="110"/>
      <c r="H156" s="143"/>
      <c r="I156" s="144"/>
      <c r="J156" s="145"/>
      <c r="K156" s="146"/>
      <c r="L156" s="147"/>
      <c r="M156" s="148"/>
      <c r="N156" s="48"/>
      <c r="O156" s="48"/>
      <c r="P156" s="49"/>
      <c r="Q156" s="139"/>
      <c r="R156" s="139"/>
      <c r="S156" s="139"/>
      <c r="T156" s="140"/>
      <c r="U156" s="57"/>
      <c r="V156" s="52"/>
      <c r="W156" s="53"/>
    </row>
    <row r="157" spans="1:23" s="7" customFormat="1" ht="11.25" customHeight="1" thickBot="1" x14ac:dyDescent="0.35">
      <c r="A157" s="133"/>
      <c r="B157" s="162"/>
      <c r="C157" s="141"/>
      <c r="D157" s="142"/>
      <c r="E157" s="111"/>
      <c r="F157" s="112"/>
      <c r="G157" s="113"/>
      <c r="H157" s="149"/>
      <c r="I157" s="150"/>
      <c r="J157" s="151"/>
      <c r="K157" s="15" t="str">
        <f>IF(OR(K155="",K156=""),"",ROUND(K155/K156,2))</f>
        <v/>
      </c>
      <c r="L157" s="45" t="str">
        <f>IF(OR(L155="",K156=""),"",ROUND(L155/K156,2))</f>
        <v/>
      </c>
      <c r="M157" s="45"/>
      <c r="N157" s="16" t="str">
        <f>IF(OR(K155="",K156=""),"",IF(OR(H157=$AC$3,H157=$AC$4,H157=$AC$5),(N155*1.338+N156)*K157,IF(OR(H157=$AC$6,H157=$AC$7),(N155+N156)*K157,"")))</f>
        <v/>
      </c>
      <c r="O157" s="46" t="str">
        <f>IF(OR(L155="",K156=""),"",IF(OR(H157=$AC$3,H157=$AC$4,H157=$AC$5),(N155*1.338+N156)*L157,IF(OR(H157=$AC$6,H157=$AC$7),(N155+N156)*L157,"")))</f>
        <v/>
      </c>
      <c r="P157" s="47"/>
      <c r="Q157" s="141"/>
      <c r="R157" s="141"/>
      <c r="S157" s="141"/>
      <c r="T157" s="142"/>
      <c r="U157" s="58"/>
      <c r="V157" s="54"/>
      <c r="W157" s="55"/>
    </row>
    <row r="158" spans="1:23" s="7" customFormat="1" ht="11.25" customHeight="1" x14ac:dyDescent="0.3">
      <c r="A158" s="134" t="s">
        <v>84</v>
      </c>
      <c r="B158" s="163"/>
      <c r="C158" s="164"/>
      <c r="D158" s="165"/>
      <c r="E158" s="114"/>
      <c r="F158" s="115"/>
      <c r="G158" s="116"/>
      <c r="H158" s="183"/>
      <c r="I158" s="184"/>
      <c r="J158" s="185"/>
      <c r="K158" s="17"/>
      <c r="L158" s="188"/>
      <c r="M158" s="189"/>
      <c r="N158" s="186"/>
      <c r="O158" s="186"/>
      <c r="P158" s="187"/>
      <c r="Q158" s="164"/>
      <c r="R158" s="164"/>
      <c r="S158" s="164"/>
      <c r="T158" s="165"/>
      <c r="U158" s="56" t="str">
        <f t="shared" ref="U158" si="93">IF(AND(E159&lt;&gt;"",E160&lt;&gt;"",H158&lt;&gt;"",H159&lt;&gt;"",H160&lt;&gt;"",K158&lt;&gt;"",K159&lt;&gt;"",N158&lt;&gt;"",E158&lt;&gt;"",B158&lt;&gt;""),MIN(IF(OR(H160=$AC$3,H160=$AC$4,H160=$AC$5),(E158*E159*E160*1.1*1.338+N159)*K160,IF(OR(H160=$AC$6,H160=$AC$7),(E158*E159*E160*1.1+N159)*K160,"")),N160),IF(AND(E159="",E160="",H158="",H159="",H160="",K158="",K159="",N158="",E158="",B158="",N159=""),"","Doplňte prázdná pole"))</f>
        <v/>
      </c>
      <c r="V158" s="50" t="str">
        <f t="shared" ref="V158" si="94">IF(AND(E159&lt;&gt;"",E160&lt;&gt;"",H158&lt;&gt;"",H159&lt;&gt;"",H160&lt;&gt;"",K158&lt;&gt;"",K159&lt;&gt;"",N158&lt;&gt;"",E158&lt;&gt;"",B158&lt;&gt;""),MIN(IF(OR(H160=$AC$3,H160=$AC$4,H160=$AC$5),(E158*E159*E160*1.1*1.338+N159)*L160,IF(OR(H160=$AC$6,H160=$AC$7),(E158*E159*E160*1.1+N159)*L160,"")),O160),IF(AND(E159="",E160="",H158="",H159="",H160="",K158="",K159="",N158="",E158="",B158="",N159=""),"","Doplňte prázdná pole"))</f>
        <v/>
      </c>
      <c r="W158" s="51"/>
    </row>
    <row r="159" spans="1:23" s="7" customFormat="1" ht="11.25" customHeight="1" thickBot="1" x14ac:dyDescent="0.35">
      <c r="A159" s="135"/>
      <c r="B159" s="166"/>
      <c r="C159" s="167"/>
      <c r="D159" s="168"/>
      <c r="E159" s="117"/>
      <c r="F159" s="118"/>
      <c r="G159" s="119"/>
      <c r="H159" s="172"/>
      <c r="I159" s="173"/>
      <c r="J159" s="174"/>
      <c r="K159" s="175"/>
      <c r="L159" s="176"/>
      <c r="M159" s="177"/>
      <c r="N159" s="178"/>
      <c r="O159" s="178"/>
      <c r="P159" s="179"/>
      <c r="Q159" s="167"/>
      <c r="R159" s="167"/>
      <c r="S159" s="167"/>
      <c r="T159" s="168"/>
      <c r="U159" s="57"/>
      <c r="V159" s="52"/>
      <c r="W159" s="53"/>
    </row>
    <row r="160" spans="1:23" s="7" customFormat="1" ht="11.25" customHeight="1" thickBot="1" x14ac:dyDescent="0.35">
      <c r="A160" s="136"/>
      <c r="B160" s="169"/>
      <c r="C160" s="170"/>
      <c r="D160" s="171"/>
      <c r="E160" s="120"/>
      <c r="F160" s="121"/>
      <c r="G160" s="122"/>
      <c r="H160" s="180"/>
      <c r="I160" s="181"/>
      <c r="J160" s="182"/>
      <c r="K160" s="15" t="str">
        <f>IF(OR(K158="",K159=""),"",ROUND(K158/K159,2))</f>
        <v/>
      </c>
      <c r="L160" s="45" t="str">
        <f>IF(OR(L158="",K159=""),"",ROUND(L158/K159,2))</f>
        <v/>
      </c>
      <c r="M160" s="45"/>
      <c r="N160" s="16" t="str">
        <f>IF(OR(K158="",K159=""),"",IF(OR(H160=$AC$3,H160=$AC$4,H160=$AC$5),(N158*1.338+N159)*K160,IF(OR(H160=$AC$6,H160=$AC$7),(N158+N159)*K160,"")))</f>
        <v/>
      </c>
      <c r="O160" s="46" t="str">
        <f>IF(OR(L158="",K159=""),"",IF(OR(H160=$AC$3,H160=$AC$4,H160=$AC$5),(N158*1.338+N159)*L160,IF(OR(H160=$AC$6,H160=$AC$7),(N158+N159)*L160,"")))</f>
        <v/>
      </c>
      <c r="P160" s="47"/>
      <c r="Q160" s="170"/>
      <c r="R160" s="170"/>
      <c r="S160" s="170"/>
      <c r="T160" s="171"/>
      <c r="U160" s="58"/>
      <c r="V160" s="54"/>
      <c r="W160" s="55"/>
    </row>
    <row r="161" spans="1:23" s="7" customFormat="1" ht="11.25" customHeight="1" x14ac:dyDescent="0.3">
      <c r="A161" s="131" t="s">
        <v>85</v>
      </c>
      <c r="B161" s="160"/>
      <c r="C161" s="137"/>
      <c r="D161" s="138"/>
      <c r="E161" s="105"/>
      <c r="F161" s="106"/>
      <c r="G161" s="107"/>
      <c r="H161" s="152"/>
      <c r="I161" s="153"/>
      <c r="J161" s="154"/>
      <c r="K161" s="22"/>
      <c r="L161" s="83"/>
      <c r="M161" s="84"/>
      <c r="N161" s="155"/>
      <c r="O161" s="155"/>
      <c r="P161" s="156"/>
      <c r="Q161" s="137"/>
      <c r="R161" s="137"/>
      <c r="S161" s="137"/>
      <c r="T161" s="138"/>
      <c r="U161" s="56" t="str">
        <f t="shared" ref="U161" si="95">IF(AND(E162&lt;&gt;"",E163&lt;&gt;"",H161&lt;&gt;"",H162&lt;&gt;"",H163&lt;&gt;"",K161&lt;&gt;"",K162&lt;&gt;"",N161&lt;&gt;"",E161&lt;&gt;"",B161&lt;&gt;""),MIN(IF(OR(H163=$AC$3,H163=$AC$4,H163=$AC$5),(E161*E162*E163*1.1*1.338+N162)*K163,IF(OR(H163=$AC$6,H163=$AC$7),(E161*E162*E163*1.1+N162)*K163,"")),N163),IF(AND(E162="",E163="",H161="",H162="",H163="",K161="",K162="",N161="",E161="",B161="",N162=""),"","Doplňte prázdná pole"))</f>
        <v/>
      </c>
      <c r="V161" s="50" t="str">
        <f t="shared" ref="V161" si="96">IF(AND(E162&lt;&gt;"",E163&lt;&gt;"",H161&lt;&gt;"",H162&lt;&gt;"",H163&lt;&gt;"",K161&lt;&gt;"",K162&lt;&gt;"",N161&lt;&gt;"",E161&lt;&gt;"",B161&lt;&gt;""),MIN(IF(OR(H163=$AC$3,H163=$AC$4,H163=$AC$5),(E161*E162*E163*1.1*1.338+N162)*L163,IF(OR(H163=$AC$6,H163=$AC$7),(E161*E162*E163*1.1+N162)*L163,"")),O163),IF(AND(E162="",E163="",H161="",H162="",H163="",K161="",K162="",N161="",E161="",B161="",N162=""),"","Doplňte prázdná pole"))</f>
        <v/>
      </c>
      <c r="W161" s="51"/>
    </row>
    <row r="162" spans="1:23" s="7" customFormat="1" ht="11.25" customHeight="1" thickBot="1" x14ac:dyDescent="0.35">
      <c r="A162" s="132"/>
      <c r="B162" s="161"/>
      <c r="C162" s="139"/>
      <c r="D162" s="140"/>
      <c r="E162" s="108"/>
      <c r="F162" s="109"/>
      <c r="G162" s="110"/>
      <c r="H162" s="143"/>
      <c r="I162" s="144"/>
      <c r="J162" s="145"/>
      <c r="K162" s="146"/>
      <c r="L162" s="147"/>
      <c r="M162" s="148"/>
      <c r="N162" s="48"/>
      <c r="O162" s="48"/>
      <c r="P162" s="49"/>
      <c r="Q162" s="139"/>
      <c r="R162" s="139"/>
      <c r="S162" s="139"/>
      <c r="T162" s="140"/>
      <c r="U162" s="57"/>
      <c r="V162" s="52"/>
      <c r="W162" s="53"/>
    </row>
    <row r="163" spans="1:23" s="7" customFormat="1" ht="11.25" customHeight="1" thickBot="1" x14ac:dyDescent="0.35">
      <c r="A163" s="133"/>
      <c r="B163" s="162"/>
      <c r="C163" s="141"/>
      <c r="D163" s="142"/>
      <c r="E163" s="111"/>
      <c r="F163" s="112"/>
      <c r="G163" s="113"/>
      <c r="H163" s="149"/>
      <c r="I163" s="150"/>
      <c r="J163" s="151"/>
      <c r="K163" s="15" t="str">
        <f>IF(OR(K161="",K162=""),"",ROUND(K161/K162,2))</f>
        <v/>
      </c>
      <c r="L163" s="45" t="str">
        <f>IF(OR(L161="",K162=""),"",ROUND(L161/K162,2))</f>
        <v/>
      </c>
      <c r="M163" s="45"/>
      <c r="N163" s="16" t="str">
        <f>IF(OR(K161="",K162=""),"",IF(OR(H163=$AC$3,H163=$AC$4,H163=$AC$5),(N161*1.338+N162)*K163,IF(OR(H163=$AC$6,H163=$AC$7),(N161+N162)*K163,"")))</f>
        <v/>
      </c>
      <c r="O163" s="46" t="str">
        <f>IF(OR(L161="",K162=""),"",IF(OR(H163=$AC$3,H163=$AC$4,H163=$AC$5),(N161*1.338+N162)*L163,IF(OR(H163=$AC$6,H163=$AC$7),(N161+N162)*L163,"")))</f>
        <v/>
      </c>
      <c r="P163" s="47"/>
      <c r="Q163" s="141"/>
      <c r="R163" s="141"/>
      <c r="S163" s="141"/>
      <c r="T163" s="142"/>
      <c r="U163" s="58"/>
      <c r="V163" s="54"/>
      <c r="W163" s="55"/>
    </row>
  </sheetData>
  <sheetProtection algorithmName="SHA-512" hashValue="59FuJBEoBoiD33wA/MRZ37HSg6YtiZAGhRpaPvfpMFBmVyLAYvxiAOcozldEcdHFRyqWUXO5IMfwAVVe+99jXg==" saltValue="HK+6JjMMGhVJO32GYTgQfQ==" spinCount="100000" sheet="1" objects="1" scenarios="1"/>
  <mergeCells count="888">
    <mergeCell ref="B14:D16"/>
    <mergeCell ref="H16:J16"/>
    <mergeCell ref="L14:M14"/>
    <mergeCell ref="L17:M17"/>
    <mergeCell ref="L16:M16"/>
    <mergeCell ref="Q11:T13"/>
    <mergeCell ref="Q14:T16"/>
    <mergeCell ref="Q17:T19"/>
    <mergeCell ref="H11:J11"/>
    <mergeCell ref="H12:J12"/>
    <mergeCell ref="H13:J13"/>
    <mergeCell ref="B11:D13"/>
    <mergeCell ref="H14:J14"/>
    <mergeCell ref="H15:J15"/>
    <mergeCell ref="K12:M12"/>
    <mergeCell ref="K15:M15"/>
    <mergeCell ref="N15:P15"/>
    <mergeCell ref="N11:P11"/>
    <mergeCell ref="N12:P12"/>
    <mergeCell ref="N14:P14"/>
    <mergeCell ref="L11:M11"/>
    <mergeCell ref="B20:D22"/>
    <mergeCell ref="H20:J20"/>
    <mergeCell ref="N20:P20"/>
    <mergeCell ref="H17:J17"/>
    <mergeCell ref="B17:D19"/>
    <mergeCell ref="H19:J19"/>
    <mergeCell ref="N18:P18"/>
    <mergeCell ref="K18:M18"/>
    <mergeCell ref="H18:J18"/>
    <mergeCell ref="N17:P17"/>
    <mergeCell ref="Q23:T25"/>
    <mergeCell ref="H24:J24"/>
    <mergeCell ref="K24:M24"/>
    <mergeCell ref="N24:P24"/>
    <mergeCell ref="H25:J25"/>
    <mergeCell ref="Q20:T22"/>
    <mergeCell ref="H21:J21"/>
    <mergeCell ref="K21:M21"/>
    <mergeCell ref="N21:P21"/>
    <mergeCell ref="H22:J22"/>
    <mergeCell ref="L20:M20"/>
    <mergeCell ref="B26:D28"/>
    <mergeCell ref="H26:J26"/>
    <mergeCell ref="N26:P26"/>
    <mergeCell ref="B23:D25"/>
    <mergeCell ref="H23:J23"/>
    <mergeCell ref="N23:P23"/>
    <mergeCell ref="E23:G23"/>
    <mergeCell ref="E24:G24"/>
    <mergeCell ref="E25:G25"/>
    <mergeCell ref="E26:G26"/>
    <mergeCell ref="E27:G27"/>
    <mergeCell ref="E28:G28"/>
    <mergeCell ref="L23:M23"/>
    <mergeCell ref="Q29:T31"/>
    <mergeCell ref="H30:J30"/>
    <mergeCell ref="K30:M30"/>
    <mergeCell ref="N30:P30"/>
    <mergeCell ref="H31:J31"/>
    <mergeCell ref="Q26:T28"/>
    <mergeCell ref="H27:J27"/>
    <mergeCell ref="K27:M27"/>
    <mergeCell ref="N27:P27"/>
    <mergeCell ref="H28:J28"/>
    <mergeCell ref="L26:M26"/>
    <mergeCell ref="B32:D34"/>
    <mergeCell ref="H32:J32"/>
    <mergeCell ref="N32:P32"/>
    <mergeCell ref="B29:D31"/>
    <mergeCell ref="H29:J29"/>
    <mergeCell ref="N29:P29"/>
    <mergeCell ref="E29:G29"/>
    <mergeCell ref="E30:G30"/>
    <mergeCell ref="E31:G31"/>
    <mergeCell ref="E32:G32"/>
    <mergeCell ref="E33:G33"/>
    <mergeCell ref="E34:G34"/>
    <mergeCell ref="L29:M29"/>
    <mergeCell ref="Q35:T37"/>
    <mergeCell ref="H36:J36"/>
    <mergeCell ref="K36:M36"/>
    <mergeCell ref="N36:P36"/>
    <mergeCell ref="H37:J37"/>
    <mergeCell ref="Q32:T34"/>
    <mergeCell ref="H33:J33"/>
    <mergeCell ref="K33:M33"/>
    <mergeCell ref="N33:P33"/>
    <mergeCell ref="H34:J34"/>
    <mergeCell ref="L32:M32"/>
    <mergeCell ref="B38:D40"/>
    <mergeCell ref="H38:J38"/>
    <mergeCell ref="N38:P38"/>
    <mergeCell ref="B35:D37"/>
    <mergeCell ref="H35:J35"/>
    <mergeCell ref="N35:P35"/>
    <mergeCell ref="A35:A37"/>
    <mergeCell ref="A38:A40"/>
    <mergeCell ref="E35:G35"/>
    <mergeCell ref="E36:G36"/>
    <mergeCell ref="E37:G37"/>
    <mergeCell ref="E38:G38"/>
    <mergeCell ref="E39:G39"/>
    <mergeCell ref="E40:G40"/>
    <mergeCell ref="L35:M35"/>
    <mergeCell ref="Q41:T43"/>
    <mergeCell ref="H42:J42"/>
    <mergeCell ref="K42:M42"/>
    <mergeCell ref="N42:P42"/>
    <mergeCell ref="H43:J43"/>
    <mergeCell ref="Q38:T40"/>
    <mergeCell ref="H39:J39"/>
    <mergeCell ref="K39:M39"/>
    <mergeCell ref="N39:P39"/>
    <mergeCell ref="H40:J40"/>
    <mergeCell ref="L38:M38"/>
    <mergeCell ref="B44:D46"/>
    <mergeCell ref="H44:J44"/>
    <mergeCell ref="N44:P44"/>
    <mergeCell ref="B41:D43"/>
    <mergeCell ref="H41:J41"/>
    <mergeCell ref="N41:P41"/>
    <mergeCell ref="A41:A43"/>
    <mergeCell ref="A44:A46"/>
    <mergeCell ref="E41:G41"/>
    <mergeCell ref="E42:G42"/>
    <mergeCell ref="E43:G43"/>
    <mergeCell ref="E44:G44"/>
    <mergeCell ref="E45:G45"/>
    <mergeCell ref="E46:G46"/>
    <mergeCell ref="L41:M41"/>
    <mergeCell ref="Q47:T49"/>
    <mergeCell ref="H48:J48"/>
    <mergeCell ref="K48:M48"/>
    <mergeCell ref="N48:P48"/>
    <mergeCell ref="H49:J49"/>
    <mergeCell ref="Q44:T46"/>
    <mergeCell ref="H45:J45"/>
    <mergeCell ref="K45:M45"/>
    <mergeCell ref="N45:P45"/>
    <mergeCell ref="H46:J46"/>
    <mergeCell ref="L44:M44"/>
    <mergeCell ref="B50:D52"/>
    <mergeCell ref="H50:J50"/>
    <mergeCell ref="N50:P50"/>
    <mergeCell ref="B47:D49"/>
    <mergeCell ref="H47:J47"/>
    <mergeCell ref="N47:P47"/>
    <mergeCell ref="A47:A49"/>
    <mergeCell ref="A50:A52"/>
    <mergeCell ref="E47:G47"/>
    <mergeCell ref="E48:G48"/>
    <mergeCell ref="E49:G49"/>
    <mergeCell ref="E50:G50"/>
    <mergeCell ref="E51:G51"/>
    <mergeCell ref="E52:G52"/>
    <mergeCell ref="L47:M47"/>
    <mergeCell ref="Q53:T55"/>
    <mergeCell ref="H54:J54"/>
    <mergeCell ref="K54:M54"/>
    <mergeCell ref="N54:P54"/>
    <mergeCell ref="H55:J55"/>
    <mergeCell ref="Q50:T52"/>
    <mergeCell ref="H51:J51"/>
    <mergeCell ref="K51:M51"/>
    <mergeCell ref="N51:P51"/>
    <mergeCell ref="H52:J52"/>
    <mergeCell ref="L50:M50"/>
    <mergeCell ref="L52:M52"/>
    <mergeCell ref="O52:P52"/>
    <mergeCell ref="B56:D58"/>
    <mergeCell ref="H56:J56"/>
    <mergeCell ref="N56:P56"/>
    <mergeCell ref="B53:D55"/>
    <mergeCell ref="H53:J53"/>
    <mergeCell ref="N53:P53"/>
    <mergeCell ref="A53:A55"/>
    <mergeCell ref="A56:A58"/>
    <mergeCell ref="E53:G53"/>
    <mergeCell ref="E54:G54"/>
    <mergeCell ref="E55:G55"/>
    <mergeCell ref="E56:G56"/>
    <mergeCell ref="E57:G57"/>
    <mergeCell ref="E58:G58"/>
    <mergeCell ref="L53:M53"/>
    <mergeCell ref="L55:M55"/>
    <mergeCell ref="O55:P55"/>
    <mergeCell ref="Q59:T61"/>
    <mergeCell ref="H60:J60"/>
    <mergeCell ref="K60:M60"/>
    <mergeCell ref="N60:P60"/>
    <mergeCell ref="H61:J61"/>
    <mergeCell ref="Q56:T58"/>
    <mergeCell ref="H57:J57"/>
    <mergeCell ref="K57:M57"/>
    <mergeCell ref="N57:P57"/>
    <mergeCell ref="H58:J58"/>
    <mergeCell ref="L56:M56"/>
    <mergeCell ref="L58:M58"/>
    <mergeCell ref="O58:P58"/>
    <mergeCell ref="B62:D64"/>
    <mergeCell ref="H62:J62"/>
    <mergeCell ref="N62:P62"/>
    <mergeCell ref="B59:D61"/>
    <mergeCell ref="H59:J59"/>
    <mergeCell ref="N59:P59"/>
    <mergeCell ref="A59:A61"/>
    <mergeCell ref="A62:A64"/>
    <mergeCell ref="E59:G59"/>
    <mergeCell ref="E60:G60"/>
    <mergeCell ref="E61:G61"/>
    <mergeCell ref="E62:G62"/>
    <mergeCell ref="E63:G63"/>
    <mergeCell ref="E64:G64"/>
    <mergeCell ref="L59:M59"/>
    <mergeCell ref="L61:M61"/>
    <mergeCell ref="O61:P61"/>
    <mergeCell ref="Q65:T67"/>
    <mergeCell ref="H66:J66"/>
    <mergeCell ref="K66:M66"/>
    <mergeCell ref="N66:P66"/>
    <mergeCell ref="H67:J67"/>
    <mergeCell ref="Q62:T64"/>
    <mergeCell ref="H63:J63"/>
    <mergeCell ref="K63:M63"/>
    <mergeCell ref="N63:P63"/>
    <mergeCell ref="H64:J64"/>
    <mergeCell ref="L62:M62"/>
    <mergeCell ref="L64:M64"/>
    <mergeCell ref="O64:P64"/>
    <mergeCell ref="B68:D70"/>
    <mergeCell ref="H68:J68"/>
    <mergeCell ref="N68:P68"/>
    <mergeCell ref="B65:D67"/>
    <mergeCell ref="H65:J65"/>
    <mergeCell ref="N65:P65"/>
    <mergeCell ref="A65:A67"/>
    <mergeCell ref="A68:A70"/>
    <mergeCell ref="E65:G65"/>
    <mergeCell ref="E66:G66"/>
    <mergeCell ref="E67:G67"/>
    <mergeCell ref="E68:G68"/>
    <mergeCell ref="E69:G69"/>
    <mergeCell ref="E70:G70"/>
    <mergeCell ref="L65:M65"/>
    <mergeCell ref="L67:M67"/>
    <mergeCell ref="O67:P67"/>
    <mergeCell ref="Q71:T73"/>
    <mergeCell ref="H72:J72"/>
    <mergeCell ref="K72:M72"/>
    <mergeCell ref="N72:P72"/>
    <mergeCell ref="H73:J73"/>
    <mergeCell ref="Q68:T70"/>
    <mergeCell ref="H69:J69"/>
    <mergeCell ref="K69:M69"/>
    <mergeCell ref="N69:P69"/>
    <mergeCell ref="H70:J70"/>
    <mergeCell ref="L68:M68"/>
    <mergeCell ref="L70:M70"/>
    <mergeCell ref="O70:P70"/>
    <mergeCell ref="B74:D76"/>
    <mergeCell ref="H74:J74"/>
    <mergeCell ref="N74:P74"/>
    <mergeCell ref="B71:D73"/>
    <mergeCell ref="H71:J71"/>
    <mergeCell ref="N71:P71"/>
    <mergeCell ref="A71:A73"/>
    <mergeCell ref="A74:A76"/>
    <mergeCell ref="E71:G71"/>
    <mergeCell ref="E72:G72"/>
    <mergeCell ref="E73:G73"/>
    <mergeCell ref="E74:G74"/>
    <mergeCell ref="E75:G75"/>
    <mergeCell ref="E76:G76"/>
    <mergeCell ref="L71:M71"/>
    <mergeCell ref="L73:M73"/>
    <mergeCell ref="O73:P73"/>
    <mergeCell ref="Q77:T79"/>
    <mergeCell ref="H78:J78"/>
    <mergeCell ref="K78:M78"/>
    <mergeCell ref="N78:P78"/>
    <mergeCell ref="H79:J79"/>
    <mergeCell ref="Q74:T76"/>
    <mergeCell ref="H75:J75"/>
    <mergeCell ref="K75:M75"/>
    <mergeCell ref="N75:P75"/>
    <mergeCell ref="H76:J76"/>
    <mergeCell ref="L74:M74"/>
    <mergeCell ref="L76:M76"/>
    <mergeCell ref="O76:P76"/>
    <mergeCell ref="B80:D82"/>
    <mergeCell ref="H80:J80"/>
    <mergeCell ref="N80:P80"/>
    <mergeCell ref="B77:D79"/>
    <mergeCell ref="H77:J77"/>
    <mergeCell ref="N77:P77"/>
    <mergeCell ref="A77:A79"/>
    <mergeCell ref="A80:A82"/>
    <mergeCell ref="E77:G77"/>
    <mergeCell ref="E78:G78"/>
    <mergeCell ref="E79:G79"/>
    <mergeCell ref="E80:G80"/>
    <mergeCell ref="E81:G81"/>
    <mergeCell ref="E82:G82"/>
    <mergeCell ref="L77:M77"/>
    <mergeCell ref="L79:M79"/>
    <mergeCell ref="O79:P79"/>
    <mergeCell ref="Q83:T85"/>
    <mergeCell ref="H84:J84"/>
    <mergeCell ref="K84:M84"/>
    <mergeCell ref="N84:P84"/>
    <mergeCell ref="H85:J85"/>
    <mergeCell ref="Q80:T82"/>
    <mergeCell ref="H81:J81"/>
    <mergeCell ref="K81:M81"/>
    <mergeCell ref="N81:P81"/>
    <mergeCell ref="H82:J82"/>
    <mergeCell ref="L80:M80"/>
    <mergeCell ref="L82:M82"/>
    <mergeCell ref="O82:P82"/>
    <mergeCell ref="B86:D88"/>
    <mergeCell ref="H86:J86"/>
    <mergeCell ref="N86:P86"/>
    <mergeCell ref="B83:D85"/>
    <mergeCell ref="H83:J83"/>
    <mergeCell ref="N83:P83"/>
    <mergeCell ref="A83:A85"/>
    <mergeCell ref="A86:A88"/>
    <mergeCell ref="E83:G83"/>
    <mergeCell ref="E84:G84"/>
    <mergeCell ref="E85:G85"/>
    <mergeCell ref="E86:G86"/>
    <mergeCell ref="E87:G87"/>
    <mergeCell ref="E88:G88"/>
    <mergeCell ref="L83:M83"/>
    <mergeCell ref="L85:M85"/>
    <mergeCell ref="O85:P85"/>
    <mergeCell ref="Q89:T91"/>
    <mergeCell ref="H90:J90"/>
    <mergeCell ref="K90:M90"/>
    <mergeCell ref="N90:P90"/>
    <mergeCell ref="H91:J91"/>
    <mergeCell ref="Q86:T88"/>
    <mergeCell ref="H87:J87"/>
    <mergeCell ref="K87:M87"/>
    <mergeCell ref="N87:P87"/>
    <mergeCell ref="H88:J88"/>
    <mergeCell ref="L86:M86"/>
    <mergeCell ref="L88:M88"/>
    <mergeCell ref="O88:P88"/>
    <mergeCell ref="B92:D94"/>
    <mergeCell ref="H92:J92"/>
    <mergeCell ref="N92:P92"/>
    <mergeCell ref="B89:D91"/>
    <mergeCell ref="H89:J89"/>
    <mergeCell ref="N89:P89"/>
    <mergeCell ref="A89:A91"/>
    <mergeCell ref="A92:A94"/>
    <mergeCell ref="E89:G89"/>
    <mergeCell ref="E90:G90"/>
    <mergeCell ref="E91:G91"/>
    <mergeCell ref="E92:G92"/>
    <mergeCell ref="E93:G93"/>
    <mergeCell ref="E94:G94"/>
    <mergeCell ref="L89:M89"/>
    <mergeCell ref="L91:M91"/>
    <mergeCell ref="O91:P91"/>
    <mergeCell ref="Q95:T97"/>
    <mergeCell ref="H96:J96"/>
    <mergeCell ref="K96:M96"/>
    <mergeCell ref="N96:P96"/>
    <mergeCell ref="H97:J97"/>
    <mergeCell ref="Q92:T94"/>
    <mergeCell ref="H93:J93"/>
    <mergeCell ref="K93:M93"/>
    <mergeCell ref="N93:P93"/>
    <mergeCell ref="H94:J94"/>
    <mergeCell ref="L92:M92"/>
    <mergeCell ref="L94:M94"/>
    <mergeCell ref="O94:P94"/>
    <mergeCell ref="B98:D100"/>
    <mergeCell ref="H98:J98"/>
    <mergeCell ref="N98:P98"/>
    <mergeCell ref="B95:D97"/>
    <mergeCell ref="H95:J95"/>
    <mergeCell ref="N95:P95"/>
    <mergeCell ref="A95:A97"/>
    <mergeCell ref="A98:A100"/>
    <mergeCell ref="E95:G95"/>
    <mergeCell ref="E96:G96"/>
    <mergeCell ref="E97:G97"/>
    <mergeCell ref="E98:G98"/>
    <mergeCell ref="E99:G99"/>
    <mergeCell ref="E100:G100"/>
    <mergeCell ref="L95:M95"/>
    <mergeCell ref="L97:M97"/>
    <mergeCell ref="O97:P97"/>
    <mergeCell ref="Q101:T103"/>
    <mergeCell ref="H102:J102"/>
    <mergeCell ref="K102:M102"/>
    <mergeCell ref="N102:P102"/>
    <mergeCell ref="H103:J103"/>
    <mergeCell ref="Q98:T100"/>
    <mergeCell ref="H99:J99"/>
    <mergeCell ref="K99:M99"/>
    <mergeCell ref="N99:P99"/>
    <mergeCell ref="H100:J100"/>
    <mergeCell ref="L98:M98"/>
    <mergeCell ref="L100:M100"/>
    <mergeCell ref="O100:P100"/>
    <mergeCell ref="B104:D106"/>
    <mergeCell ref="H104:J104"/>
    <mergeCell ref="N104:P104"/>
    <mergeCell ref="B101:D103"/>
    <mergeCell ref="H101:J101"/>
    <mergeCell ref="N101:P101"/>
    <mergeCell ref="A101:A103"/>
    <mergeCell ref="A104:A106"/>
    <mergeCell ref="E101:G101"/>
    <mergeCell ref="E102:G102"/>
    <mergeCell ref="E103:G103"/>
    <mergeCell ref="E104:G104"/>
    <mergeCell ref="E105:G105"/>
    <mergeCell ref="E106:G106"/>
    <mergeCell ref="L101:M101"/>
    <mergeCell ref="L103:M103"/>
    <mergeCell ref="O103:P103"/>
    <mergeCell ref="Q107:T109"/>
    <mergeCell ref="H108:J108"/>
    <mergeCell ref="K108:M108"/>
    <mergeCell ref="N108:P108"/>
    <mergeCell ref="H109:J109"/>
    <mergeCell ref="Q104:T106"/>
    <mergeCell ref="H105:J105"/>
    <mergeCell ref="K105:M105"/>
    <mergeCell ref="N105:P105"/>
    <mergeCell ref="H106:J106"/>
    <mergeCell ref="L104:M104"/>
    <mergeCell ref="L106:M106"/>
    <mergeCell ref="O106:P106"/>
    <mergeCell ref="B110:D112"/>
    <mergeCell ref="H110:J110"/>
    <mergeCell ref="N110:P110"/>
    <mergeCell ref="B107:D109"/>
    <mergeCell ref="H107:J107"/>
    <mergeCell ref="N107:P107"/>
    <mergeCell ref="A107:A109"/>
    <mergeCell ref="A110:A112"/>
    <mergeCell ref="E107:G107"/>
    <mergeCell ref="E108:G108"/>
    <mergeCell ref="E109:G109"/>
    <mergeCell ref="E110:G110"/>
    <mergeCell ref="E111:G111"/>
    <mergeCell ref="E112:G112"/>
    <mergeCell ref="L107:M107"/>
    <mergeCell ref="L109:M109"/>
    <mergeCell ref="O109:P109"/>
    <mergeCell ref="Q113:T115"/>
    <mergeCell ref="H114:J114"/>
    <mergeCell ref="K114:M114"/>
    <mergeCell ref="N114:P114"/>
    <mergeCell ref="H115:J115"/>
    <mergeCell ref="Q110:T112"/>
    <mergeCell ref="H111:J111"/>
    <mergeCell ref="K111:M111"/>
    <mergeCell ref="N111:P111"/>
    <mergeCell ref="H112:J112"/>
    <mergeCell ref="L110:M110"/>
    <mergeCell ref="L112:M112"/>
    <mergeCell ref="O112:P112"/>
    <mergeCell ref="B116:D118"/>
    <mergeCell ref="H116:J116"/>
    <mergeCell ref="N116:P116"/>
    <mergeCell ref="B113:D115"/>
    <mergeCell ref="H113:J113"/>
    <mergeCell ref="N113:P113"/>
    <mergeCell ref="A113:A115"/>
    <mergeCell ref="A116:A118"/>
    <mergeCell ref="E113:G113"/>
    <mergeCell ref="E114:G114"/>
    <mergeCell ref="E115:G115"/>
    <mergeCell ref="E116:G116"/>
    <mergeCell ref="E117:G117"/>
    <mergeCell ref="E118:G118"/>
    <mergeCell ref="L113:M113"/>
    <mergeCell ref="L115:M115"/>
    <mergeCell ref="O115:P115"/>
    <mergeCell ref="Q119:T121"/>
    <mergeCell ref="H120:J120"/>
    <mergeCell ref="K120:M120"/>
    <mergeCell ref="N120:P120"/>
    <mergeCell ref="H121:J121"/>
    <mergeCell ref="Q116:T118"/>
    <mergeCell ref="H117:J117"/>
    <mergeCell ref="K117:M117"/>
    <mergeCell ref="N117:P117"/>
    <mergeCell ref="H118:J118"/>
    <mergeCell ref="L116:M116"/>
    <mergeCell ref="L118:M118"/>
    <mergeCell ref="O118:P118"/>
    <mergeCell ref="B122:D124"/>
    <mergeCell ref="H122:J122"/>
    <mergeCell ref="N122:P122"/>
    <mergeCell ref="B119:D121"/>
    <mergeCell ref="H119:J119"/>
    <mergeCell ref="N119:P119"/>
    <mergeCell ref="A119:A121"/>
    <mergeCell ref="A122:A124"/>
    <mergeCell ref="E119:G119"/>
    <mergeCell ref="E120:G120"/>
    <mergeCell ref="E121:G121"/>
    <mergeCell ref="E122:G122"/>
    <mergeCell ref="E123:G123"/>
    <mergeCell ref="E124:G124"/>
    <mergeCell ref="L119:M119"/>
    <mergeCell ref="L121:M121"/>
    <mergeCell ref="O121:P121"/>
    <mergeCell ref="Q125:T127"/>
    <mergeCell ref="H126:J126"/>
    <mergeCell ref="K126:M126"/>
    <mergeCell ref="N126:P126"/>
    <mergeCell ref="H127:J127"/>
    <mergeCell ref="Q122:T124"/>
    <mergeCell ref="H123:J123"/>
    <mergeCell ref="K123:M123"/>
    <mergeCell ref="N123:P123"/>
    <mergeCell ref="H124:J124"/>
    <mergeCell ref="L122:M122"/>
    <mergeCell ref="L124:M124"/>
    <mergeCell ref="O124:P124"/>
    <mergeCell ref="B128:D130"/>
    <mergeCell ref="H128:J128"/>
    <mergeCell ref="N128:P128"/>
    <mergeCell ref="B125:D127"/>
    <mergeCell ref="H125:J125"/>
    <mergeCell ref="N125:P125"/>
    <mergeCell ref="A125:A127"/>
    <mergeCell ref="A128:A130"/>
    <mergeCell ref="E125:G125"/>
    <mergeCell ref="E126:G126"/>
    <mergeCell ref="E127:G127"/>
    <mergeCell ref="E128:G128"/>
    <mergeCell ref="E129:G129"/>
    <mergeCell ref="E130:G130"/>
    <mergeCell ref="L125:M125"/>
    <mergeCell ref="L127:M127"/>
    <mergeCell ref="O127:P127"/>
    <mergeCell ref="Q131:T133"/>
    <mergeCell ref="H132:J132"/>
    <mergeCell ref="K132:M132"/>
    <mergeCell ref="N132:P132"/>
    <mergeCell ref="H133:J133"/>
    <mergeCell ref="Q128:T130"/>
    <mergeCell ref="H129:J129"/>
    <mergeCell ref="K129:M129"/>
    <mergeCell ref="N129:P129"/>
    <mergeCell ref="H130:J130"/>
    <mergeCell ref="L128:M128"/>
    <mergeCell ref="L130:M130"/>
    <mergeCell ref="O130:P130"/>
    <mergeCell ref="B134:D136"/>
    <mergeCell ref="H134:J134"/>
    <mergeCell ref="N134:P134"/>
    <mergeCell ref="B131:D133"/>
    <mergeCell ref="H131:J131"/>
    <mergeCell ref="N131:P131"/>
    <mergeCell ref="A131:A133"/>
    <mergeCell ref="A134:A136"/>
    <mergeCell ref="E131:G131"/>
    <mergeCell ref="E132:G132"/>
    <mergeCell ref="E133:G133"/>
    <mergeCell ref="E134:G134"/>
    <mergeCell ref="E135:G135"/>
    <mergeCell ref="E136:G136"/>
    <mergeCell ref="L131:M131"/>
    <mergeCell ref="L133:M133"/>
    <mergeCell ref="O133:P133"/>
    <mergeCell ref="Q137:T139"/>
    <mergeCell ref="H138:J138"/>
    <mergeCell ref="K138:M138"/>
    <mergeCell ref="N138:P138"/>
    <mergeCell ref="H139:J139"/>
    <mergeCell ref="Q134:T136"/>
    <mergeCell ref="H135:J135"/>
    <mergeCell ref="K135:M135"/>
    <mergeCell ref="N135:P135"/>
    <mergeCell ref="H136:J136"/>
    <mergeCell ref="L134:M134"/>
    <mergeCell ref="L136:M136"/>
    <mergeCell ref="O136:P136"/>
    <mergeCell ref="B140:D142"/>
    <mergeCell ref="H140:J140"/>
    <mergeCell ref="N140:P140"/>
    <mergeCell ref="B137:D139"/>
    <mergeCell ref="H137:J137"/>
    <mergeCell ref="N137:P137"/>
    <mergeCell ref="A137:A139"/>
    <mergeCell ref="A140:A142"/>
    <mergeCell ref="E137:G137"/>
    <mergeCell ref="E138:G138"/>
    <mergeCell ref="E139:G139"/>
    <mergeCell ref="E140:G140"/>
    <mergeCell ref="E141:G141"/>
    <mergeCell ref="E142:G142"/>
    <mergeCell ref="L137:M137"/>
    <mergeCell ref="L139:M139"/>
    <mergeCell ref="O139:P139"/>
    <mergeCell ref="Q143:T145"/>
    <mergeCell ref="H144:J144"/>
    <mergeCell ref="K144:M144"/>
    <mergeCell ref="N144:P144"/>
    <mergeCell ref="H145:J145"/>
    <mergeCell ref="Q140:T142"/>
    <mergeCell ref="H141:J141"/>
    <mergeCell ref="K141:M141"/>
    <mergeCell ref="N141:P141"/>
    <mergeCell ref="H142:J142"/>
    <mergeCell ref="L140:M140"/>
    <mergeCell ref="L142:M142"/>
    <mergeCell ref="O142:P142"/>
    <mergeCell ref="A143:A145"/>
    <mergeCell ref="A146:A148"/>
    <mergeCell ref="E143:G143"/>
    <mergeCell ref="E144:G144"/>
    <mergeCell ref="E145:G145"/>
    <mergeCell ref="E146:G146"/>
    <mergeCell ref="E147:G147"/>
    <mergeCell ref="E148:G148"/>
    <mergeCell ref="L143:M143"/>
    <mergeCell ref="L145:M145"/>
    <mergeCell ref="B146:D148"/>
    <mergeCell ref="H146:J146"/>
    <mergeCell ref="N146:P146"/>
    <mergeCell ref="L146:M146"/>
    <mergeCell ref="L148:M148"/>
    <mergeCell ref="O148:P148"/>
    <mergeCell ref="B143:D145"/>
    <mergeCell ref="H143:J143"/>
    <mergeCell ref="N143:P143"/>
    <mergeCell ref="O145:P145"/>
    <mergeCell ref="N149:P149"/>
    <mergeCell ref="Q152:T154"/>
    <mergeCell ref="L149:M149"/>
    <mergeCell ref="L152:M152"/>
    <mergeCell ref="O151:P151"/>
    <mergeCell ref="L151:M151"/>
    <mergeCell ref="Q146:T148"/>
    <mergeCell ref="H147:J147"/>
    <mergeCell ref="K147:M147"/>
    <mergeCell ref="N147:P147"/>
    <mergeCell ref="H148:J148"/>
    <mergeCell ref="H157:J157"/>
    <mergeCell ref="Q158:T160"/>
    <mergeCell ref="H159:J159"/>
    <mergeCell ref="K159:M159"/>
    <mergeCell ref="N159:P159"/>
    <mergeCell ref="H160:J160"/>
    <mergeCell ref="H158:J158"/>
    <mergeCell ref="N158:P158"/>
    <mergeCell ref="H153:J153"/>
    <mergeCell ref="K153:M153"/>
    <mergeCell ref="N153:P153"/>
    <mergeCell ref="H154:J154"/>
    <mergeCell ref="N155:P155"/>
    <mergeCell ref="L155:M155"/>
    <mergeCell ref="L158:M158"/>
    <mergeCell ref="L154:M154"/>
    <mergeCell ref="O154:P154"/>
    <mergeCell ref="L157:M157"/>
    <mergeCell ref="O157:P157"/>
    <mergeCell ref="L160:M160"/>
    <mergeCell ref="O160:P160"/>
    <mergeCell ref="N161:P161"/>
    <mergeCell ref="Q155:T157"/>
    <mergeCell ref="H156:J156"/>
    <mergeCell ref="K156:M156"/>
    <mergeCell ref="A155:A157"/>
    <mergeCell ref="A158:A160"/>
    <mergeCell ref="A161:A163"/>
    <mergeCell ref="A11:A13"/>
    <mergeCell ref="A14:A16"/>
    <mergeCell ref="A17:A19"/>
    <mergeCell ref="A20:A22"/>
    <mergeCell ref="E17:G17"/>
    <mergeCell ref="E18:G18"/>
    <mergeCell ref="E19:G19"/>
    <mergeCell ref="E20:G20"/>
    <mergeCell ref="E21:G21"/>
    <mergeCell ref="E22:G22"/>
    <mergeCell ref="B161:D163"/>
    <mergeCell ref="B158:D160"/>
    <mergeCell ref="B155:D157"/>
    <mergeCell ref="A149:A151"/>
    <mergeCell ref="A152:A154"/>
    <mergeCell ref="E149:G149"/>
    <mergeCell ref="E150:G150"/>
    <mergeCell ref="Q161:T163"/>
    <mergeCell ref="H162:J162"/>
    <mergeCell ref="K162:M162"/>
    <mergeCell ref="N162:P162"/>
    <mergeCell ref="H163:J163"/>
    <mergeCell ref="E163:G163"/>
    <mergeCell ref="V32:W34"/>
    <mergeCell ref="V35:W37"/>
    <mergeCell ref="V38:W40"/>
    <mergeCell ref="V41:W43"/>
    <mergeCell ref="V44:W46"/>
    <mergeCell ref="V47:W49"/>
    <mergeCell ref="V95:W97"/>
    <mergeCell ref="V98:W100"/>
    <mergeCell ref="V101:W103"/>
    <mergeCell ref="U104:U106"/>
    <mergeCell ref="V104:W106"/>
    <mergeCell ref="U107:U109"/>
    <mergeCell ref="V107:W109"/>
    <mergeCell ref="U110:U112"/>
    <mergeCell ref="V110:W112"/>
    <mergeCell ref="U113:U115"/>
    <mergeCell ref="V113:W115"/>
    <mergeCell ref="H161:J161"/>
    <mergeCell ref="E156:G156"/>
    <mergeCell ref="E157:G157"/>
    <mergeCell ref="E158:G158"/>
    <mergeCell ref="E159:G159"/>
    <mergeCell ref="E160:G160"/>
    <mergeCell ref="E161:G161"/>
    <mergeCell ref="E162:G162"/>
    <mergeCell ref="E11:G11"/>
    <mergeCell ref="E12:G12"/>
    <mergeCell ref="E13:G13"/>
    <mergeCell ref="E14:G14"/>
    <mergeCell ref="E15:G15"/>
    <mergeCell ref="E16:G16"/>
    <mergeCell ref="E151:G151"/>
    <mergeCell ref="E152:G152"/>
    <mergeCell ref="E153:G153"/>
    <mergeCell ref="E154:G154"/>
    <mergeCell ref="A3:D10"/>
    <mergeCell ref="R10:S10"/>
    <mergeCell ref="I10:J10"/>
    <mergeCell ref="E3:G3"/>
    <mergeCell ref="E4:G4"/>
    <mergeCell ref="E5:G5"/>
    <mergeCell ref="E6:G6"/>
    <mergeCell ref="E7:G7"/>
    <mergeCell ref="E155:G155"/>
    <mergeCell ref="A23:A25"/>
    <mergeCell ref="A26:A28"/>
    <mergeCell ref="A29:A31"/>
    <mergeCell ref="A32:A34"/>
    <mergeCell ref="H155:J155"/>
    <mergeCell ref="Q149:T151"/>
    <mergeCell ref="H150:J150"/>
    <mergeCell ref="K150:M150"/>
    <mergeCell ref="N150:P150"/>
    <mergeCell ref="H151:J151"/>
    <mergeCell ref="B152:D154"/>
    <mergeCell ref="H152:J152"/>
    <mergeCell ref="N152:P152"/>
    <mergeCell ref="B149:D151"/>
    <mergeCell ref="H149:J149"/>
    <mergeCell ref="L161:M161"/>
    <mergeCell ref="L13:M13"/>
    <mergeCell ref="O13:P13"/>
    <mergeCell ref="O16:P16"/>
    <mergeCell ref="U11:U13"/>
    <mergeCell ref="L19:M19"/>
    <mergeCell ref="O19:P19"/>
    <mergeCell ref="U17:U19"/>
    <mergeCell ref="U32:U34"/>
    <mergeCell ref="U35:U37"/>
    <mergeCell ref="U38:U40"/>
    <mergeCell ref="U41:U43"/>
    <mergeCell ref="U44:U46"/>
    <mergeCell ref="U47:U49"/>
    <mergeCell ref="U50:U52"/>
    <mergeCell ref="U65:U67"/>
    <mergeCell ref="U80:U82"/>
    <mergeCell ref="U95:U97"/>
    <mergeCell ref="U98:U100"/>
    <mergeCell ref="U101:U103"/>
    <mergeCell ref="U116:U118"/>
    <mergeCell ref="U131:U133"/>
    <mergeCell ref="U146:U148"/>
    <mergeCell ref="U161:U163"/>
    <mergeCell ref="V11:W13"/>
    <mergeCell ref="U14:U16"/>
    <mergeCell ref="V14:W16"/>
    <mergeCell ref="E9:G10"/>
    <mergeCell ref="I9:J9"/>
    <mergeCell ref="K9:N10"/>
    <mergeCell ref="R9:S9"/>
    <mergeCell ref="O9:Q9"/>
    <mergeCell ref="O10:Q10"/>
    <mergeCell ref="V17:W19"/>
    <mergeCell ref="U20:U22"/>
    <mergeCell ref="V20:W22"/>
    <mergeCell ref="U23:U25"/>
    <mergeCell ref="V23:W25"/>
    <mergeCell ref="U26:U28"/>
    <mergeCell ref="V26:W28"/>
    <mergeCell ref="U29:U31"/>
    <mergeCell ref="V29:W31"/>
    <mergeCell ref="U83:U85"/>
    <mergeCell ref="V83:W85"/>
    <mergeCell ref="U86:U88"/>
    <mergeCell ref="V86:W88"/>
    <mergeCell ref="V50:W52"/>
    <mergeCell ref="U53:U55"/>
    <mergeCell ref="V53:W55"/>
    <mergeCell ref="U56:U58"/>
    <mergeCell ref="V56:W58"/>
    <mergeCell ref="U59:U61"/>
    <mergeCell ref="V59:W61"/>
    <mergeCell ref="U62:U64"/>
    <mergeCell ref="V62:W64"/>
    <mergeCell ref="U122:U124"/>
    <mergeCell ref="V122:W124"/>
    <mergeCell ref="U125:U127"/>
    <mergeCell ref="V125:W127"/>
    <mergeCell ref="U128:U130"/>
    <mergeCell ref="V128:W130"/>
    <mergeCell ref="U158:U160"/>
    <mergeCell ref="V158:W160"/>
    <mergeCell ref="V131:W133"/>
    <mergeCell ref="U134:U136"/>
    <mergeCell ref="V134:W136"/>
    <mergeCell ref="U137:U139"/>
    <mergeCell ref="V137:W139"/>
    <mergeCell ref="U140:U142"/>
    <mergeCell ref="V140:W142"/>
    <mergeCell ref="U143:U145"/>
    <mergeCell ref="V143:W145"/>
    <mergeCell ref="V146:W148"/>
    <mergeCell ref="U149:U151"/>
    <mergeCell ref="V149:W151"/>
    <mergeCell ref="U152:U154"/>
    <mergeCell ref="V152:W154"/>
    <mergeCell ref="U155:U157"/>
    <mergeCell ref="V155:W157"/>
    <mergeCell ref="O40:P40"/>
    <mergeCell ref="L43:M43"/>
    <mergeCell ref="O43:P43"/>
    <mergeCell ref="L46:M46"/>
    <mergeCell ref="O46:P46"/>
    <mergeCell ref="L49:M49"/>
    <mergeCell ref="O49:P49"/>
    <mergeCell ref="V116:W118"/>
    <mergeCell ref="U119:U121"/>
    <mergeCell ref="V119:W121"/>
    <mergeCell ref="U89:U91"/>
    <mergeCell ref="V89:W91"/>
    <mergeCell ref="U92:U94"/>
    <mergeCell ref="V92:W94"/>
    <mergeCell ref="V65:W67"/>
    <mergeCell ref="U68:U70"/>
    <mergeCell ref="V68:W70"/>
    <mergeCell ref="U71:U73"/>
    <mergeCell ref="V71:W73"/>
    <mergeCell ref="U74:U76"/>
    <mergeCell ref="V74:W76"/>
    <mergeCell ref="U77:U79"/>
    <mergeCell ref="V77:W79"/>
    <mergeCell ref="V80:W82"/>
    <mergeCell ref="A2:W2"/>
    <mergeCell ref="H3:W3"/>
    <mergeCell ref="H4:W4"/>
    <mergeCell ref="H5:W5"/>
    <mergeCell ref="H6:W6"/>
    <mergeCell ref="H7:W7"/>
    <mergeCell ref="H8:W8"/>
    <mergeCell ref="L163:M163"/>
    <mergeCell ref="O163:P163"/>
    <mergeCell ref="N156:P156"/>
    <mergeCell ref="V161:W163"/>
    <mergeCell ref="L22:M22"/>
    <mergeCell ref="O22:P22"/>
    <mergeCell ref="L25:M25"/>
    <mergeCell ref="O25:P25"/>
    <mergeCell ref="L28:M28"/>
    <mergeCell ref="O28:P28"/>
    <mergeCell ref="L31:M31"/>
    <mergeCell ref="O31:P31"/>
    <mergeCell ref="L34:M34"/>
    <mergeCell ref="O34:P34"/>
    <mergeCell ref="L37:M37"/>
    <mergeCell ref="O37:P37"/>
    <mergeCell ref="L40:M40"/>
  </mergeCells>
  <phoneticPr fontId="4" type="noConversion"/>
  <conditionalFormatting sqref="K19">
    <cfRule type="expression" dxfId="9" priority="12">
      <formula>K19+L19&gt;1</formula>
    </cfRule>
  </conditionalFormatting>
  <conditionalFormatting sqref="L19:M19">
    <cfRule type="expression" dxfId="8" priority="11">
      <formula>K19+L19&gt;1</formula>
    </cfRule>
  </conditionalFormatting>
  <conditionalFormatting sqref="K16">
    <cfRule type="expression" dxfId="7" priority="8">
      <formula>K16+L16&gt;1</formula>
    </cfRule>
  </conditionalFormatting>
  <conditionalFormatting sqref="L16:M16">
    <cfRule type="expression" dxfId="6" priority="7">
      <formula>K16+L16&gt;1</formula>
    </cfRule>
  </conditionalFormatting>
  <conditionalFormatting sqref="K22">
    <cfRule type="expression" dxfId="5" priority="6">
      <formula>K22+L22&gt;1</formula>
    </cfRule>
  </conditionalFormatting>
  <conditionalFormatting sqref="L22:M22">
    <cfRule type="expression" dxfId="4" priority="5">
      <formula>K22+L22&gt;1</formula>
    </cfRule>
  </conditionalFormatting>
  <conditionalFormatting sqref="K25">
    <cfRule type="expression" dxfId="3" priority="4">
      <formula>K25+L25&gt;1</formula>
    </cfRule>
  </conditionalFormatting>
  <conditionalFormatting sqref="L25:M25">
    <cfRule type="expression" dxfId="2" priority="3">
      <formula>K25+L25&gt;1</formula>
    </cfRule>
  </conditionalFormatting>
  <conditionalFormatting sqref="K163 K160 K157 K154 K151 K148 K145 K142 K139 K136 K133 K130 K127 K124 K121 K118 K115 K112 K109 K106 K103 K100 K97 K94 K91 K88 K85 K82 K79 K76 K73 K70 K67 K64 K61 K58 K55 K52 K49 K46 K43 K40 K37 K34 K31 K28">
    <cfRule type="expression" dxfId="1" priority="2">
      <formula>K28+L28&gt;1</formula>
    </cfRule>
  </conditionalFormatting>
  <conditionalFormatting sqref="L163:M163 L160:M160 L157:M157 L154:M154 L151:M151 L148:M148 L145:M145 L142:M142 L139:M139 L136:M136 L133:M133 L130:M130 L127:M127 L124:M124 L121:M121 L118:M118 L115:M115 L112:M112 L109:M109 L106:M106 L103:M103 L100:M100 L97:M97 L94:M94 L91:M91 L88:M88 L85:M85 L82:M82 L79:M79 L76:M76 L73:M73 L70:M70 L67:M67 L64:M64 L61:M61 L58:M58 L55:M55 L52:M52 L49:M49 L46:M46 L43:M43 L40:M40 L37:M37 L34:M34 L31:M31 L28:M28">
    <cfRule type="expression" dxfId="0" priority="1">
      <formula>K28+L28&gt;1</formula>
    </cfRule>
  </conditionalFormatting>
  <dataValidations count="6">
    <dataValidation type="decimal" operator="greaterThanOrEqual" allowBlank="1" showInputMessage="1" showErrorMessage="1" error="Vyplňte kladné číslo." sqref="N14:P15 N128:P129 N116:P117 N17:P18 N20:P21 N104:P105 N110:P111 N122:P123 N125:P126 N26:P27 N29:P30 N134:P135 K26:L26 N137:P138 N140:P141 N32:P33 K134:L134 N38:P39 N41:P42 N44:P45 K38:L38 N50:P51 N53:P54 N56:P57 K50:L50 N62:P63 N65:P66 N68:P69 K62:L62 N74:P75 N77:P78 N80:P81 K74:L74 N86:P87 N89:P90 N92:P93 K86:L86 N98:P99 N101:P102 N113:P114 K98:L98 K110:L110 K104:L104 K122:L122 K116:L116 K128:L128 N119:P120 K119:L119 N131:P132 N146:P147 N149:P150 K14:L14 K146:L146 K17:L17 K20:L20 K131:L131 K137:L137 N23:P24 K23:L23 K29:L29 K140:L140 N143:P144 K143:L143 K149:L149 K32:L32 N35:P36 K35:L35 K41:L41 K44:L44 N47:P48 K47:L47 K53:L53 K56:L56 N59:P60 K59:L59 K65:L65 K68:L68 N71:P72 K71:L71 K77:L77 K80:L80 N83:P84 K83:L83 K89:L89 K92:L92 N95:P96 K95:L95 K101:L101 N107:P108 K107:L107 K113:L113 K125:L125 N152:P153 N158:P159 N161:P162 K158:L158 K152:L152 N155:P156 K155:L155 K161:L161" xr:uid="{4C395336-A31A-478D-841C-EC7D28E220C0}">
      <formula1>0</formula1>
    </dataValidation>
    <dataValidation type="list" allowBlank="1" showInputMessage="1" showErrorMessage="1" sqref="H16:J16 H163:J163 H22:J22 H25:J25 H28:J28 H31:J31 H34:J34 H37:J37 H40:J40 H43:J43 H46:J46 H49:J49 H52:J52 H55:J55 H58:J58 H61:J61 H64:J64 H67:J67 H70:J70 H73:J73 H76:J76 H79:J79 H82:J82 H85:J85 H88:J88 H91:J91 H94:J94 H97:J97 H100:J100 H103:J103 H106:J106 H109:J109 H112:J112 H115:J115 H118:J118 H121:J121 H124:J124 H127:J127 H130:J130 H133:J133 H136:J136 H139:J139 H142:J142 H145:J145 H148:J148 H151:J151 H154:J154 H157:J157 H160:J160 H19:J19" xr:uid="{F6FE7D41-F927-42C6-96D4-429DEAAAF5BB}">
      <formula1>$AC$3:$AC$7</formula1>
    </dataValidation>
    <dataValidation type="whole" operator="greaterThanOrEqual" allowBlank="1" showInputMessage="1" showErrorMessage="1" error="Vyplňte celé číslo celkového počtu měsíců nárokovaných v etapě." sqref="E14:G14 E20:G20 E17:G17 E23:G23 E26:G26 E29:G29 E32:G32 E35:G35 E38:G38 E41:G41 E44:G44 E47:G47 E50:G50 E53:G53 E56:G56 E59:G59 E62:G62 E65:G65 E68:G68 E71:G71 E74:G74 E77:G77 E80:G80 E83:G83 E86:G86 E89:G89 E92:G92 E95:G95 E98:G98 E101:G101 E104:G104 E107:G107 E110:G110 E113:G113 E116:G116 E119:G119 E122:G122 E125:G125 E128:G128 E131:G131 E134:G134 E137:G137 E140:G140 E143:G143 E146:G146 E149:G149 E152:G152 E155:G155 E158:G158 E161:G161" xr:uid="{E0B48BD8-7D74-4B5C-BB60-E30D2BAF3673}">
      <formula1>0</formula1>
    </dataValidation>
    <dataValidation type="decimal" operator="greaterThanOrEqual" allowBlank="1" showInputMessage="1" showErrorMessage="1" error="Číselný údaj" sqref="E16:G16 E22:G22 E19:G19 E25:G25 E28:G28 E31:G31 E34:G34 E37:G37 E40:G40 E43:G43 E46:G46 E49:G49 E52:G52 E55:G55 E58:G58 E61:G61 E64:G64 E67:G67 E70:G70 E73:G73 E76:G76 E79:G79 E82:G82 E85:G85 E88:G88 E91:G91 E94:G94 E97:G97 E100:G100 E103:G103 E106:G106 E109:G109 E112:G112 E115:G115 E118:G118 E121:G121 E124:G124 E127:G127 E130:G130 E133:G133 E136:G136 E139:G139 E142:G142 E145:G145 E148:G148 E151:G151 E154:G154 E157:G157 E160:G160 E163:G163" xr:uid="{AD0EB66D-C501-486A-8DAE-FA65A2220056}">
      <formula1>0</formula1>
    </dataValidation>
    <dataValidation type="decimal" operator="greaterThanOrEqual" allowBlank="1" showInputMessage="1" showErrorMessage="1" error="Počet hodin odpracovaných u zaměstnavatele nesmí být menší než počet hodin odpracovaných na projektu." sqref="K15:M15 K141:M141 K117:M117 K18:M18 K21:M21 K120:M120 K144:M144 K24:M24 K27:M27 K30:M30 K129:M129 K132:M132 K147:M147 K150:M150 K33:M33 K36:M36 K39:M39 K42:M42 K45:M45 K48:M48 K51:M51 K54:M54 K57:M57 K60:M60 K63:M63 K66:M66 K69:M69 K72:M72 K75:M75 K78:M78 K81:M81 K84:M84 K87:M87 K90:M90 K93:M93 K96:M96 K99:M99 K102:M102 K105:M105 K108:M108 K111:M111 K114:M114 K123:M123 K126:M126 K135:M135 K138:M138 K153:M153 K156:M156 K159:M159 K162:M162" xr:uid="{837F31C8-B374-4151-A9A7-66DE2C5B51CC}">
      <formula1>K14+L14</formula1>
    </dataValidation>
    <dataValidation type="decimal" allowBlank="1" showInputMessage="1" showErrorMessage="1" error="Číselný údaj, maximální částka dle Metodiky osobních nákladů je 120 000 Kč." sqref="E15:G15 E18:G18 E21:G21 E24:G24 E27:G27 E30:G30 E33:G33 E36:G36 E39:G39 E42:G42 E45:G45 E48:G48 E51:G51 E54:G54 E57:G57 E60:G60 E63:G63 E66:G66 E69:G69 E72:G72 E75:G75 E78:G78 E81:G81 E84:G84 E87:G87 E90:G90 E93:G93 E96:G96 E99:G99 E102:G102 E105:G105 E108:G108 E111:G111 E114:G114 E117:G117 E120:G120 E123:G123 E126:G126 E129:G129 E132:G132 E135:G135 E138:G138 E141:G141 E144:G144 E147:G147 E150:G150 E153:G153 E156:G156 E159:G159 E162:G162" xr:uid="{60975928-153D-4205-9310-25B973DC2E3B}">
      <formula1>0</formula1>
      <formula2>120000</formula2>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34B7-8BBE-468A-A2E1-9B6CC1944AB3}">
  <dimension ref="A3:N113"/>
  <sheetViews>
    <sheetView showGridLines="0" workbookViewId="0">
      <selection activeCell="E109" sqref="E109:N111"/>
    </sheetView>
  </sheetViews>
  <sheetFormatPr defaultRowHeight="14.5" x14ac:dyDescent="0.35"/>
  <sheetData>
    <row r="3" spans="1:14" ht="15" thickBot="1" x14ac:dyDescent="0.4"/>
    <row r="4" spans="1:14" ht="18.649999999999999" customHeight="1" x14ac:dyDescent="0.35">
      <c r="A4" s="283" t="s">
        <v>86</v>
      </c>
      <c r="B4" s="284"/>
      <c r="C4" s="284"/>
      <c r="D4" s="284"/>
      <c r="E4" s="284"/>
      <c r="F4" s="284"/>
      <c r="G4" s="284"/>
      <c r="H4" s="284"/>
      <c r="I4" s="284"/>
      <c r="J4" s="284"/>
      <c r="K4" s="284"/>
      <c r="L4" s="284"/>
      <c r="M4" s="284"/>
      <c r="N4" s="285"/>
    </row>
    <row r="5" spans="1:14" ht="15" thickBot="1" x14ac:dyDescent="0.4">
      <c r="A5" s="286"/>
      <c r="B5" s="287"/>
      <c r="C5" s="287"/>
      <c r="D5" s="287"/>
      <c r="E5" s="287"/>
      <c r="F5" s="287"/>
      <c r="G5" s="287"/>
      <c r="H5" s="287"/>
      <c r="I5" s="287"/>
      <c r="J5" s="287"/>
      <c r="K5" s="287"/>
      <c r="L5" s="287"/>
      <c r="M5" s="287"/>
      <c r="N5" s="288"/>
    </row>
    <row r="6" spans="1:14" ht="15" customHeight="1" x14ac:dyDescent="0.35">
      <c r="A6" s="289" t="s">
        <v>87</v>
      </c>
      <c r="B6" s="290"/>
      <c r="C6" s="290"/>
      <c r="D6" s="290"/>
      <c r="E6" s="290"/>
      <c r="F6" s="290"/>
      <c r="G6" s="290"/>
      <c r="H6" s="290"/>
      <c r="I6" s="290"/>
      <c r="J6" s="290"/>
      <c r="K6" s="290"/>
      <c r="L6" s="290"/>
      <c r="M6" s="290"/>
      <c r="N6" s="291"/>
    </row>
    <row r="7" spans="1:14" x14ac:dyDescent="0.35">
      <c r="A7" s="292"/>
      <c r="B7" s="293"/>
      <c r="C7" s="293"/>
      <c r="D7" s="293"/>
      <c r="E7" s="293"/>
      <c r="F7" s="293"/>
      <c r="G7" s="293"/>
      <c r="H7" s="293"/>
      <c r="I7" s="293"/>
      <c r="J7" s="293"/>
      <c r="K7" s="293"/>
      <c r="L7" s="293"/>
      <c r="M7" s="293"/>
      <c r="N7" s="294"/>
    </row>
    <row r="8" spans="1:14" x14ac:dyDescent="0.35">
      <c r="A8" s="292"/>
      <c r="B8" s="293"/>
      <c r="C8" s="293"/>
      <c r="D8" s="293"/>
      <c r="E8" s="293"/>
      <c r="F8" s="293"/>
      <c r="G8" s="293"/>
      <c r="H8" s="293"/>
      <c r="I8" s="293"/>
      <c r="J8" s="293"/>
      <c r="K8" s="293"/>
      <c r="L8" s="293"/>
      <c r="M8" s="293"/>
      <c r="N8" s="294"/>
    </row>
    <row r="9" spans="1:14" x14ac:dyDescent="0.35">
      <c r="A9" s="292"/>
      <c r="B9" s="293"/>
      <c r="C9" s="293"/>
      <c r="D9" s="293"/>
      <c r="E9" s="293"/>
      <c r="F9" s="293"/>
      <c r="G9" s="293"/>
      <c r="H9" s="293"/>
      <c r="I9" s="293"/>
      <c r="J9" s="293"/>
      <c r="K9" s="293"/>
      <c r="L9" s="293"/>
      <c r="M9" s="293"/>
      <c r="N9" s="294"/>
    </row>
    <row r="10" spans="1:14" x14ac:dyDescent="0.35">
      <c r="A10" s="292"/>
      <c r="B10" s="293"/>
      <c r="C10" s="293"/>
      <c r="D10" s="293"/>
      <c r="E10" s="293"/>
      <c r="F10" s="293"/>
      <c r="G10" s="293"/>
      <c r="H10" s="293"/>
      <c r="I10" s="293"/>
      <c r="J10" s="293"/>
      <c r="K10" s="293"/>
      <c r="L10" s="293"/>
      <c r="M10" s="293"/>
      <c r="N10" s="294"/>
    </row>
    <row r="11" spans="1:14" x14ac:dyDescent="0.35">
      <c r="A11" s="292"/>
      <c r="B11" s="293"/>
      <c r="C11" s="293"/>
      <c r="D11" s="293"/>
      <c r="E11" s="293"/>
      <c r="F11" s="293"/>
      <c r="G11" s="293"/>
      <c r="H11" s="293"/>
      <c r="I11" s="293"/>
      <c r="J11" s="293"/>
      <c r="K11" s="293"/>
      <c r="L11" s="293"/>
      <c r="M11" s="293"/>
      <c r="N11" s="294"/>
    </row>
    <row r="12" spans="1:14" x14ac:dyDescent="0.35">
      <c r="A12" s="292"/>
      <c r="B12" s="293"/>
      <c r="C12" s="293"/>
      <c r="D12" s="293"/>
      <c r="E12" s="293"/>
      <c r="F12" s="293"/>
      <c r="G12" s="293"/>
      <c r="H12" s="293"/>
      <c r="I12" s="293"/>
      <c r="J12" s="293"/>
      <c r="K12" s="293"/>
      <c r="L12" s="293"/>
      <c r="M12" s="293"/>
      <c r="N12" s="294"/>
    </row>
    <row r="13" spans="1:14" ht="15" thickBot="1" x14ac:dyDescent="0.4">
      <c r="A13" s="295"/>
      <c r="B13" s="296"/>
      <c r="C13" s="296"/>
      <c r="D13" s="296"/>
      <c r="E13" s="296"/>
      <c r="F13" s="296"/>
      <c r="G13" s="296"/>
      <c r="H13" s="296"/>
      <c r="I13" s="296"/>
      <c r="J13" s="296"/>
      <c r="K13" s="296"/>
      <c r="L13" s="296"/>
      <c r="M13" s="296"/>
      <c r="N13" s="297"/>
    </row>
    <row r="14" spans="1:14" ht="15.75" customHeight="1" thickBot="1" x14ac:dyDescent="0.4">
      <c r="A14" s="277" t="s">
        <v>88</v>
      </c>
      <c r="B14" s="278"/>
      <c r="C14" s="278"/>
      <c r="D14" s="278"/>
      <c r="E14" s="278"/>
      <c r="F14" s="278"/>
      <c r="G14" s="278"/>
      <c r="H14" s="278"/>
      <c r="I14" s="278"/>
      <c r="J14" s="278"/>
      <c r="K14" s="278"/>
      <c r="L14" s="278"/>
      <c r="M14" s="278"/>
      <c r="N14" s="279"/>
    </row>
    <row r="15" spans="1:14" ht="15" thickBot="1" x14ac:dyDescent="0.4">
      <c r="A15" s="298" t="s">
        <v>89</v>
      </c>
      <c r="B15" s="299"/>
      <c r="C15" s="299"/>
      <c r="D15" s="299"/>
      <c r="E15" s="300" t="s">
        <v>90</v>
      </c>
      <c r="F15" s="300"/>
      <c r="G15" s="300"/>
      <c r="H15" s="300"/>
      <c r="I15" s="300"/>
      <c r="J15" s="300"/>
      <c r="K15" s="300"/>
      <c r="L15" s="300"/>
      <c r="M15" s="300"/>
      <c r="N15" s="301"/>
    </row>
    <row r="16" spans="1:14" ht="15" thickBot="1" x14ac:dyDescent="0.4">
      <c r="A16" s="304" t="s">
        <v>91</v>
      </c>
      <c r="B16" s="305"/>
      <c r="C16" s="305"/>
      <c r="D16" s="305"/>
      <c r="E16" s="305"/>
      <c r="F16" s="305"/>
      <c r="G16" s="305"/>
      <c r="H16" s="305"/>
      <c r="I16" s="305"/>
      <c r="J16" s="305"/>
      <c r="K16" s="305"/>
      <c r="L16" s="305"/>
      <c r="M16" s="305"/>
      <c r="N16" s="306"/>
    </row>
    <row r="17" spans="1:14" x14ac:dyDescent="0.35">
      <c r="A17" s="302" t="s">
        <v>1</v>
      </c>
      <c r="B17" s="303"/>
      <c r="C17" s="303"/>
      <c r="D17" s="303"/>
      <c r="E17" s="238" t="s">
        <v>92</v>
      </c>
      <c r="F17" s="238"/>
      <c r="G17" s="238"/>
      <c r="H17" s="238"/>
      <c r="I17" s="238"/>
      <c r="J17" s="238"/>
      <c r="K17" s="238"/>
      <c r="L17" s="238"/>
      <c r="M17" s="238"/>
      <c r="N17" s="239"/>
    </row>
    <row r="18" spans="1:14" ht="15" customHeight="1" x14ac:dyDescent="0.35">
      <c r="A18" s="213" t="s">
        <v>7</v>
      </c>
      <c r="B18" s="214"/>
      <c r="C18" s="214"/>
      <c r="D18" s="214"/>
      <c r="E18" s="208" t="s">
        <v>93</v>
      </c>
      <c r="F18" s="208"/>
      <c r="G18" s="208"/>
      <c r="H18" s="208"/>
      <c r="I18" s="208"/>
      <c r="J18" s="208"/>
      <c r="K18" s="208"/>
      <c r="L18" s="208"/>
      <c r="M18" s="208"/>
      <c r="N18" s="209"/>
    </row>
    <row r="19" spans="1:14" x14ac:dyDescent="0.35">
      <c r="A19" s="213"/>
      <c r="B19" s="214"/>
      <c r="C19" s="214"/>
      <c r="D19" s="214"/>
      <c r="E19" s="208"/>
      <c r="F19" s="208"/>
      <c r="G19" s="208"/>
      <c r="H19" s="208"/>
      <c r="I19" s="208"/>
      <c r="J19" s="208"/>
      <c r="K19" s="208"/>
      <c r="L19" s="208"/>
      <c r="M19" s="208"/>
      <c r="N19" s="209"/>
    </row>
    <row r="20" spans="1:14" ht="15" customHeight="1" x14ac:dyDescent="0.35">
      <c r="A20" s="213" t="s">
        <v>9</v>
      </c>
      <c r="B20" s="214"/>
      <c r="C20" s="214"/>
      <c r="D20" s="214"/>
      <c r="E20" s="208" t="s">
        <v>94</v>
      </c>
      <c r="F20" s="208"/>
      <c r="G20" s="208"/>
      <c r="H20" s="208"/>
      <c r="I20" s="208"/>
      <c r="J20" s="208"/>
      <c r="K20" s="208"/>
      <c r="L20" s="208"/>
      <c r="M20" s="208"/>
      <c r="N20" s="209"/>
    </row>
    <row r="21" spans="1:14" x14ac:dyDescent="0.35">
      <c r="A21" s="213"/>
      <c r="B21" s="214"/>
      <c r="C21" s="214"/>
      <c r="D21" s="214"/>
      <c r="E21" s="208"/>
      <c r="F21" s="208"/>
      <c r="G21" s="208"/>
      <c r="H21" s="208"/>
      <c r="I21" s="208"/>
      <c r="J21" s="208"/>
      <c r="K21" s="208"/>
      <c r="L21" s="208"/>
      <c r="M21" s="208"/>
      <c r="N21" s="209"/>
    </row>
    <row r="22" spans="1:14" x14ac:dyDescent="0.35">
      <c r="A22" s="213"/>
      <c r="B22" s="214"/>
      <c r="C22" s="214"/>
      <c r="D22" s="214"/>
      <c r="E22" s="208"/>
      <c r="F22" s="208"/>
      <c r="G22" s="208"/>
      <c r="H22" s="208"/>
      <c r="I22" s="208"/>
      <c r="J22" s="208"/>
      <c r="K22" s="208"/>
      <c r="L22" s="208"/>
      <c r="M22" s="208"/>
      <c r="N22" s="209"/>
    </row>
    <row r="23" spans="1:14" x14ac:dyDescent="0.35">
      <c r="A23" s="213"/>
      <c r="B23" s="214"/>
      <c r="C23" s="214"/>
      <c r="D23" s="214"/>
      <c r="E23" s="208"/>
      <c r="F23" s="208"/>
      <c r="G23" s="208"/>
      <c r="H23" s="208"/>
      <c r="I23" s="208"/>
      <c r="J23" s="208"/>
      <c r="K23" s="208"/>
      <c r="L23" s="208"/>
      <c r="M23" s="208"/>
      <c r="N23" s="209"/>
    </row>
    <row r="24" spans="1:14" x14ac:dyDescent="0.35">
      <c r="A24" s="213"/>
      <c r="B24" s="214"/>
      <c r="C24" s="214"/>
      <c r="D24" s="214"/>
      <c r="E24" s="208"/>
      <c r="F24" s="208"/>
      <c r="G24" s="208"/>
      <c r="H24" s="208"/>
      <c r="I24" s="208"/>
      <c r="J24" s="208"/>
      <c r="K24" s="208"/>
      <c r="L24" s="208"/>
      <c r="M24" s="208"/>
      <c r="N24" s="209"/>
    </row>
    <row r="25" spans="1:14" x14ac:dyDescent="0.35">
      <c r="A25" s="213"/>
      <c r="B25" s="214"/>
      <c r="C25" s="214"/>
      <c r="D25" s="214"/>
      <c r="E25" s="208"/>
      <c r="F25" s="208"/>
      <c r="G25" s="208"/>
      <c r="H25" s="208"/>
      <c r="I25" s="208"/>
      <c r="J25" s="208"/>
      <c r="K25" s="208"/>
      <c r="L25" s="208"/>
      <c r="M25" s="208"/>
      <c r="N25" s="209"/>
    </row>
    <row r="26" spans="1:14" x14ac:dyDescent="0.35">
      <c r="A26" s="213"/>
      <c r="B26" s="214"/>
      <c r="C26" s="214"/>
      <c r="D26" s="214"/>
      <c r="E26" s="208"/>
      <c r="F26" s="208"/>
      <c r="G26" s="208"/>
      <c r="H26" s="208"/>
      <c r="I26" s="208"/>
      <c r="J26" s="208"/>
      <c r="K26" s="208"/>
      <c r="L26" s="208"/>
      <c r="M26" s="208"/>
      <c r="N26" s="209"/>
    </row>
    <row r="27" spans="1:14" ht="15" customHeight="1" x14ac:dyDescent="0.35">
      <c r="A27" s="207" t="s">
        <v>11</v>
      </c>
      <c r="B27" s="208"/>
      <c r="C27" s="208"/>
      <c r="D27" s="208"/>
      <c r="E27" s="208" t="s">
        <v>95</v>
      </c>
      <c r="F27" s="208"/>
      <c r="G27" s="208"/>
      <c r="H27" s="208"/>
      <c r="I27" s="208"/>
      <c r="J27" s="208"/>
      <c r="K27" s="208"/>
      <c r="L27" s="208"/>
      <c r="M27" s="208"/>
      <c r="N27" s="209"/>
    </row>
    <row r="28" spans="1:14" x14ac:dyDescent="0.35">
      <c r="A28" s="207"/>
      <c r="B28" s="208"/>
      <c r="C28" s="208"/>
      <c r="D28" s="208"/>
      <c r="E28" s="208"/>
      <c r="F28" s="208"/>
      <c r="G28" s="208"/>
      <c r="H28" s="208"/>
      <c r="I28" s="208"/>
      <c r="J28" s="208"/>
      <c r="K28" s="208"/>
      <c r="L28" s="208"/>
      <c r="M28" s="208"/>
      <c r="N28" s="209"/>
    </row>
    <row r="29" spans="1:14" ht="15" thickBot="1" x14ac:dyDescent="0.4">
      <c r="A29" s="282"/>
      <c r="B29" s="280"/>
      <c r="C29" s="280"/>
      <c r="D29" s="280"/>
      <c r="E29" s="280"/>
      <c r="F29" s="280"/>
      <c r="G29" s="280"/>
      <c r="H29" s="280"/>
      <c r="I29" s="280"/>
      <c r="J29" s="280"/>
      <c r="K29" s="280"/>
      <c r="L29" s="280"/>
      <c r="M29" s="280"/>
      <c r="N29" s="281"/>
    </row>
    <row r="30" spans="1:14" ht="15" thickBot="1" x14ac:dyDescent="0.4">
      <c r="A30" s="277" t="s">
        <v>96</v>
      </c>
      <c r="B30" s="278"/>
      <c r="C30" s="278"/>
      <c r="D30" s="278"/>
      <c r="E30" s="278"/>
      <c r="F30" s="278"/>
      <c r="G30" s="278"/>
      <c r="H30" s="278"/>
      <c r="I30" s="278"/>
      <c r="J30" s="278"/>
      <c r="K30" s="278"/>
      <c r="L30" s="278"/>
      <c r="M30" s="278"/>
      <c r="N30" s="279"/>
    </row>
    <row r="31" spans="1:14" ht="15" customHeight="1" x14ac:dyDescent="0.35">
      <c r="A31" s="272" t="s">
        <v>18</v>
      </c>
      <c r="B31" s="273"/>
      <c r="C31" s="273"/>
      <c r="D31" s="274"/>
      <c r="E31" s="275" t="s">
        <v>97</v>
      </c>
      <c r="F31" s="273"/>
      <c r="G31" s="273"/>
      <c r="H31" s="273"/>
      <c r="I31" s="273"/>
      <c r="J31" s="273"/>
      <c r="K31" s="273"/>
      <c r="L31" s="273"/>
      <c r="M31" s="273"/>
      <c r="N31" s="276"/>
    </row>
    <row r="32" spans="1:14" x14ac:dyDescent="0.35">
      <c r="A32" s="260"/>
      <c r="B32" s="244"/>
      <c r="C32" s="244"/>
      <c r="D32" s="261"/>
      <c r="E32" s="243"/>
      <c r="F32" s="244"/>
      <c r="G32" s="244"/>
      <c r="H32" s="244"/>
      <c r="I32" s="244"/>
      <c r="J32" s="244"/>
      <c r="K32" s="244"/>
      <c r="L32" s="244"/>
      <c r="M32" s="244"/>
      <c r="N32" s="245"/>
    </row>
    <row r="33" spans="1:14" x14ac:dyDescent="0.35">
      <c r="A33" s="262"/>
      <c r="B33" s="247"/>
      <c r="C33" s="247"/>
      <c r="D33" s="263"/>
      <c r="E33" s="246"/>
      <c r="F33" s="247"/>
      <c r="G33" s="247"/>
      <c r="H33" s="247"/>
      <c r="I33" s="247"/>
      <c r="J33" s="247"/>
      <c r="K33" s="247"/>
      <c r="L33" s="247"/>
      <c r="M33" s="247"/>
      <c r="N33" s="248"/>
    </row>
    <row r="34" spans="1:14" x14ac:dyDescent="0.35">
      <c r="A34" s="258" t="s">
        <v>26</v>
      </c>
      <c r="B34" s="241"/>
      <c r="C34" s="241"/>
      <c r="D34" s="259"/>
      <c r="E34" s="240" t="s">
        <v>98</v>
      </c>
      <c r="F34" s="241"/>
      <c r="G34" s="241"/>
      <c r="H34" s="241"/>
      <c r="I34" s="241"/>
      <c r="J34" s="241"/>
      <c r="K34" s="241"/>
      <c r="L34" s="241"/>
      <c r="M34" s="241"/>
      <c r="N34" s="242"/>
    </row>
    <row r="35" spans="1:14" x14ac:dyDescent="0.35">
      <c r="A35" s="260"/>
      <c r="B35" s="244"/>
      <c r="C35" s="244"/>
      <c r="D35" s="261"/>
      <c r="E35" s="243"/>
      <c r="F35" s="244"/>
      <c r="G35" s="244"/>
      <c r="H35" s="244"/>
      <c r="I35" s="244"/>
      <c r="J35" s="244"/>
      <c r="K35" s="244"/>
      <c r="L35" s="244"/>
      <c r="M35" s="244"/>
      <c r="N35" s="245"/>
    </row>
    <row r="36" spans="1:14" x14ac:dyDescent="0.35">
      <c r="A36" s="260"/>
      <c r="B36" s="244"/>
      <c r="C36" s="244"/>
      <c r="D36" s="261"/>
      <c r="E36" s="243"/>
      <c r="F36" s="244"/>
      <c r="G36" s="244"/>
      <c r="H36" s="244"/>
      <c r="I36" s="244"/>
      <c r="J36" s="244"/>
      <c r="K36" s="244"/>
      <c r="L36" s="244"/>
      <c r="M36" s="244"/>
      <c r="N36" s="245"/>
    </row>
    <row r="37" spans="1:14" x14ac:dyDescent="0.35">
      <c r="A37" s="260"/>
      <c r="B37" s="244"/>
      <c r="C37" s="244"/>
      <c r="D37" s="261"/>
      <c r="E37" s="243"/>
      <c r="F37" s="244"/>
      <c r="G37" s="244"/>
      <c r="H37" s="244"/>
      <c r="I37" s="244"/>
      <c r="J37" s="244"/>
      <c r="K37" s="244"/>
      <c r="L37" s="244"/>
      <c r="M37" s="244"/>
      <c r="N37" s="245"/>
    </row>
    <row r="38" spans="1:14" x14ac:dyDescent="0.35">
      <c r="A38" s="260"/>
      <c r="B38" s="244"/>
      <c r="C38" s="244"/>
      <c r="D38" s="261"/>
      <c r="E38" s="243"/>
      <c r="F38" s="244"/>
      <c r="G38" s="244"/>
      <c r="H38" s="244"/>
      <c r="I38" s="244"/>
      <c r="J38" s="244"/>
      <c r="K38" s="244"/>
      <c r="L38" s="244"/>
      <c r="M38" s="244"/>
      <c r="N38" s="245"/>
    </row>
    <row r="39" spans="1:14" x14ac:dyDescent="0.35">
      <c r="A39" s="260"/>
      <c r="B39" s="244"/>
      <c r="C39" s="244"/>
      <c r="D39" s="261"/>
      <c r="E39" s="243"/>
      <c r="F39" s="244"/>
      <c r="G39" s="244"/>
      <c r="H39" s="244"/>
      <c r="I39" s="244"/>
      <c r="J39" s="244"/>
      <c r="K39" s="244"/>
      <c r="L39" s="244"/>
      <c r="M39" s="244"/>
      <c r="N39" s="245"/>
    </row>
    <row r="40" spans="1:14" x14ac:dyDescent="0.35">
      <c r="A40" s="258" t="s">
        <v>99</v>
      </c>
      <c r="B40" s="241"/>
      <c r="C40" s="241"/>
      <c r="D40" s="259"/>
      <c r="E40" s="240" t="s">
        <v>100</v>
      </c>
      <c r="F40" s="241"/>
      <c r="G40" s="241"/>
      <c r="H40" s="241"/>
      <c r="I40" s="241"/>
      <c r="J40" s="241"/>
      <c r="K40" s="241"/>
      <c r="L40" s="241"/>
      <c r="M40" s="241"/>
      <c r="N40" s="242"/>
    </row>
    <row r="41" spans="1:14" x14ac:dyDescent="0.35">
      <c r="A41" s="260"/>
      <c r="B41" s="244"/>
      <c r="C41" s="244"/>
      <c r="D41" s="261"/>
      <c r="E41" s="243"/>
      <c r="F41" s="244"/>
      <c r="G41" s="244"/>
      <c r="H41" s="244"/>
      <c r="I41" s="244"/>
      <c r="J41" s="244"/>
      <c r="K41" s="244"/>
      <c r="L41" s="244"/>
      <c r="M41" s="244"/>
      <c r="N41" s="245"/>
    </row>
    <row r="42" spans="1:14" x14ac:dyDescent="0.35">
      <c r="A42" s="260"/>
      <c r="B42" s="244"/>
      <c r="C42" s="244"/>
      <c r="D42" s="261"/>
      <c r="E42" s="243"/>
      <c r="F42" s="244"/>
      <c r="G42" s="244"/>
      <c r="H42" s="244"/>
      <c r="I42" s="244"/>
      <c r="J42" s="244"/>
      <c r="K42" s="244"/>
      <c r="L42" s="244"/>
      <c r="M42" s="244"/>
      <c r="N42" s="245"/>
    </row>
    <row r="43" spans="1:14" x14ac:dyDescent="0.35">
      <c r="A43" s="262"/>
      <c r="B43" s="247"/>
      <c r="C43" s="247"/>
      <c r="D43" s="263"/>
      <c r="E43" s="246"/>
      <c r="F43" s="247"/>
      <c r="G43" s="247"/>
      <c r="H43" s="247"/>
      <c r="I43" s="247"/>
      <c r="J43" s="247"/>
      <c r="K43" s="247"/>
      <c r="L43" s="247"/>
      <c r="M43" s="247"/>
      <c r="N43" s="248"/>
    </row>
    <row r="44" spans="1:14" x14ac:dyDescent="0.35">
      <c r="A44" s="207" t="s">
        <v>19</v>
      </c>
      <c r="B44" s="208"/>
      <c r="C44" s="208"/>
      <c r="D44" s="208"/>
      <c r="E44" s="208" t="s">
        <v>101</v>
      </c>
      <c r="F44" s="208"/>
      <c r="G44" s="208"/>
      <c r="H44" s="208"/>
      <c r="I44" s="208"/>
      <c r="J44" s="208"/>
      <c r="K44" s="208"/>
      <c r="L44" s="208"/>
      <c r="M44" s="208"/>
      <c r="N44" s="209"/>
    </row>
    <row r="45" spans="1:14" x14ac:dyDescent="0.35">
      <c r="A45" s="207"/>
      <c r="B45" s="208"/>
      <c r="C45" s="208"/>
      <c r="D45" s="208"/>
      <c r="E45" s="208"/>
      <c r="F45" s="208"/>
      <c r="G45" s="208"/>
      <c r="H45" s="208"/>
      <c r="I45" s="208"/>
      <c r="J45" s="208"/>
      <c r="K45" s="208"/>
      <c r="L45" s="208"/>
      <c r="M45" s="208"/>
      <c r="N45" s="209"/>
    </row>
    <row r="46" spans="1:14" x14ac:dyDescent="0.35">
      <c r="A46" s="207"/>
      <c r="B46" s="208"/>
      <c r="C46" s="208"/>
      <c r="D46" s="208"/>
      <c r="E46" s="208"/>
      <c r="F46" s="208"/>
      <c r="G46" s="208"/>
      <c r="H46" s="208"/>
      <c r="I46" s="208"/>
      <c r="J46" s="208"/>
      <c r="K46" s="208"/>
      <c r="L46" s="208"/>
      <c r="M46" s="208"/>
      <c r="N46" s="209"/>
    </row>
    <row r="47" spans="1:14" x14ac:dyDescent="0.35">
      <c r="A47" s="258" t="s">
        <v>27</v>
      </c>
      <c r="B47" s="241"/>
      <c r="C47" s="241"/>
      <c r="D47" s="259"/>
      <c r="E47" s="240" t="s">
        <v>102</v>
      </c>
      <c r="F47" s="241"/>
      <c r="G47" s="241"/>
      <c r="H47" s="241"/>
      <c r="I47" s="241"/>
      <c r="J47" s="241"/>
      <c r="K47" s="241"/>
      <c r="L47" s="241"/>
      <c r="M47" s="241"/>
      <c r="N47" s="242"/>
    </row>
    <row r="48" spans="1:14" x14ac:dyDescent="0.35">
      <c r="A48" s="260"/>
      <c r="B48" s="244"/>
      <c r="C48" s="244"/>
      <c r="D48" s="261"/>
      <c r="E48" s="243"/>
      <c r="F48" s="244"/>
      <c r="G48" s="244"/>
      <c r="H48" s="244"/>
      <c r="I48" s="244"/>
      <c r="J48" s="244"/>
      <c r="K48" s="244"/>
      <c r="L48" s="244"/>
      <c r="M48" s="244"/>
      <c r="N48" s="245"/>
    </row>
    <row r="49" spans="1:14" x14ac:dyDescent="0.35">
      <c r="A49" s="260"/>
      <c r="B49" s="244"/>
      <c r="C49" s="244"/>
      <c r="D49" s="261"/>
      <c r="E49" s="243"/>
      <c r="F49" s="244"/>
      <c r="G49" s="244"/>
      <c r="H49" s="244"/>
      <c r="I49" s="244"/>
      <c r="J49" s="244"/>
      <c r="K49" s="244"/>
      <c r="L49" s="244"/>
      <c r="M49" s="244"/>
      <c r="N49" s="245"/>
    </row>
    <row r="50" spans="1:14" x14ac:dyDescent="0.35">
      <c r="A50" s="262"/>
      <c r="B50" s="247"/>
      <c r="C50" s="247"/>
      <c r="D50" s="263"/>
      <c r="E50" s="246"/>
      <c r="F50" s="247"/>
      <c r="G50" s="247"/>
      <c r="H50" s="247"/>
      <c r="I50" s="247"/>
      <c r="J50" s="247"/>
      <c r="K50" s="247"/>
      <c r="L50" s="247"/>
      <c r="M50" s="247"/>
      <c r="N50" s="248"/>
    </row>
    <row r="51" spans="1:14" ht="15" customHeight="1" x14ac:dyDescent="0.35">
      <c r="A51" s="213" t="s">
        <v>31</v>
      </c>
      <c r="B51" s="214"/>
      <c r="C51" s="214"/>
      <c r="D51" s="214"/>
      <c r="E51" s="270" t="s">
        <v>103</v>
      </c>
      <c r="F51" s="270"/>
      <c r="G51" s="270"/>
      <c r="H51" s="270"/>
      <c r="I51" s="270"/>
      <c r="J51" s="270"/>
      <c r="K51" s="270"/>
      <c r="L51" s="270"/>
      <c r="M51" s="270"/>
      <c r="N51" s="271"/>
    </row>
    <row r="52" spans="1:14" x14ac:dyDescent="0.35">
      <c r="A52" s="213"/>
      <c r="B52" s="214"/>
      <c r="C52" s="214"/>
      <c r="D52" s="214"/>
      <c r="E52" s="270"/>
      <c r="F52" s="270"/>
      <c r="G52" s="270"/>
      <c r="H52" s="270"/>
      <c r="I52" s="270"/>
      <c r="J52" s="270"/>
      <c r="K52" s="270"/>
      <c r="L52" s="270"/>
      <c r="M52" s="270"/>
      <c r="N52" s="271"/>
    </row>
    <row r="53" spans="1:14" x14ac:dyDescent="0.35">
      <c r="A53" s="213"/>
      <c r="B53" s="214"/>
      <c r="C53" s="214"/>
      <c r="D53" s="214"/>
      <c r="E53" s="270"/>
      <c r="F53" s="270"/>
      <c r="G53" s="270"/>
      <c r="H53" s="270"/>
      <c r="I53" s="270"/>
      <c r="J53" s="270"/>
      <c r="K53" s="270"/>
      <c r="L53" s="270"/>
      <c r="M53" s="270"/>
      <c r="N53" s="271"/>
    </row>
    <row r="54" spans="1:14" x14ac:dyDescent="0.35">
      <c r="A54" s="213"/>
      <c r="B54" s="214"/>
      <c r="C54" s="214"/>
      <c r="D54" s="214"/>
      <c r="E54" s="270"/>
      <c r="F54" s="270"/>
      <c r="G54" s="270"/>
      <c r="H54" s="270"/>
      <c r="I54" s="270"/>
      <c r="J54" s="270"/>
      <c r="K54" s="270"/>
      <c r="L54" s="270"/>
      <c r="M54" s="270"/>
      <c r="N54" s="271"/>
    </row>
    <row r="55" spans="1:14" x14ac:dyDescent="0.35">
      <c r="A55" s="213"/>
      <c r="B55" s="214"/>
      <c r="C55" s="214"/>
      <c r="D55" s="214"/>
      <c r="E55" s="270"/>
      <c r="F55" s="270"/>
      <c r="G55" s="270"/>
      <c r="H55" s="270"/>
      <c r="I55" s="270"/>
      <c r="J55" s="270"/>
      <c r="K55" s="270"/>
      <c r="L55" s="270"/>
      <c r="M55" s="270"/>
      <c r="N55" s="271"/>
    </row>
    <row r="56" spans="1:14" x14ac:dyDescent="0.35">
      <c r="A56" s="213"/>
      <c r="B56" s="214"/>
      <c r="C56" s="214"/>
      <c r="D56" s="214"/>
      <c r="E56" s="270"/>
      <c r="F56" s="270"/>
      <c r="G56" s="270"/>
      <c r="H56" s="270"/>
      <c r="I56" s="270"/>
      <c r="J56" s="270"/>
      <c r="K56" s="270"/>
      <c r="L56" s="270"/>
      <c r="M56" s="270"/>
      <c r="N56" s="271"/>
    </row>
    <row r="57" spans="1:14" x14ac:dyDescent="0.35">
      <c r="A57" s="213"/>
      <c r="B57" s="214"/>
      <c r="C57" s="214"/>
      <c r="D57" s="214"/>
      <c r="E57" s="270"/>
      <c r="F57" s="270"/>
      <c r="G57" s="270"/>
      <c r="H57" s="270"/>
      <c r="I57" s="270"/>
      <c r="J57" s="270"/>
      <c r="K57" s="270"/>
      <c r="L57" s="270"/>
      <c r="M57" s="270"/>
      <c r="N57" s="271"/>
    </row>
    <row r="58" spans="1:14" x14ac:dyDescent="0.35">
      <c r="A58" s="213"/>
      <c r="B58" s="214"/>
      <c r="C58" s="214"/>
      <c r="D58" s="214"/>
      <c r="E58" s="270"/>
      <c r="F58" s="270"/>
      <c r="G58" s="270"/>
      <c r="H58" s="270"/>
      <c r="I58" s="270"/>
      <c r="J58" s="270"/>
      <c r="K58" s="270"/>
      <c r="L58" s="270"/>
      <c r="M58" s="270"/>
      <c r="N58" s="271"/>
    </row>
    <row r="59" spans="1:14" x14ac:dyDescent="0.35">
      <c r="A59" s="213"/>
      <c r="B59" s="214"/>
      <c r="C59" s="214"/>
      <c r="D59" s="214"/>
      <c r="E59" s="270"/>
      <c r="F59" s="270"/>
      <c r="G59" s="270"/>
      <c r="H59" s="270"/>
      <c r="I59" s="270"/>
      <c r="J59" s="270"/>
      <c r="K59" s="270"/>
      <c r="L59" s="270"/>
      <c r="M59" s="270"/>
      <c r="N59" s="271"/>
    </row>
    <row r="60" spans="1:14" x14ac:dyDescent="0.35">
      <c r="A60" s="207" t="s">
        <v>104</v>
      </c>
      <c r="B60" s="208"/>
      <c r="C60" s="208"/>
      <c r="D60" s="208"/>
      <c r="E60" s="208" t="s">
        <v>105</v>
      </c>
      <c r="F60" s="208"/>
      <c r="G60" s="208"/>
      <c r="H60" s="208"/>
      <c r="I60" s="208"/>
      <c r="J60" s="208"/>
      <c r="K60" s="208"/>
      <c r="L60" s="208"/>
      <c r="M60" s="208"/>
      <c r="N60" s="209"/>
    </row>
    <row r="61" spans="1:14" x14ac:dyDescent="0.35">
      <c r="A61" s="207"/>
      <c r="B61" s="208"/>
      <c r="C61" s="208"/>
      <c r="D61" s="208"/>
      <c r="E61" s="208"/>
      <c r="F61" s="208"/>
      <c r="G61" s="208"/>
      <c r="H61" s="208"/>
      <c r="I61" s="208"/>
      <c r="J61" s="208"/>
      <c r="K61" s="208"/>
      <c r="L61" s="208"/>
      <c r="M61" s="208"/>
      <c r="N61" s="209"/>
    </row>
    <row r="62" spans="1:14" x14ac:dyDescent="0.35">
      <c r="A62" s="207"/>
      <c r="B62" s="208"/>
      <c r="C62" s="208"/>
      <c r="D62" s="208"/>
      <c r="E62" s="208"/>
      <c r="F62" s="208"/>
      <c r="G62" s="208"/>
      <c r="H62" s="208"/>
      <c r="I62" s="208"/>
      <c r="J62" s="208"/>
      <c r="K62" s="208"/>
      <c r="L62" s="208"/>
      <c r="M62" s="208"/>
      <c r="N62" s="209"/>
    </row>
    <row r="63" spans="1:14" x14ac:dyDescent="0.35">
      <c r="A63" s="207"/>
      <c r="B63" s="208"/>
      <c r="C63" s="208"/>
      <c r="D63" s="208"/>
      <c r="E63" s="208"/>
      <c r="F63" s="208"/>
      <c r="G63" s="208"/>
      <c r="H63" s="208"/>
      <c r="I63" s="208"/>
      <c r="J63" s="208"/>
      <c r="K63" s="208"/>
      <c r="L63" s="208"/>
      <c r="M63" s="208"/>
      <c r="N63" s="209"/>
    </row>
    <row r="64" spans="1:14" ht="15" customHeight="1" x14ac:dyDescent="0.35">
      <c r="A64" s="269" t="s">
        <v>28</v>
      </c>
      <c r="B64" s="270"/>
      <c r="C64" s="270"/>
      <c r="D64" s="270"/>
      <c r="E64" s="208" t="s">
        <v>106</v>
      </c>
      <c r="F64" s="208"/>
      <c r="G64" s="208"/>
      <c r="H64" s="208"/>
      <c r="I64" s="208"/>
      <c r="J64" s="208"/>
      <c r="K64" s="208"/>
      <c r="L64" s="208"/>
      <c r="M64" s="208"/>
      <c r="N64" s="209"/>
    </row>
    <row r="65" spans="1:14" x14ac:dyDescent="0.35">
      <c r="A65" s="269"/>
      <c r="B65" s="270"/>
      <c r="C65" s="270"/>
      <c r="D65" s="270"/>
      <c r="E65" s="208"/>
      <c r="F65" s="208"/>
      <c r="G65" s="208"/>
      <c r="H65" s="208"/>
      <c r="I65" s="208"/>
      <c r="J65" s="208"/>
      <c r="K65" s="208"/>
      <c r="L65" s="208"/>
      <c r="M65" s="208"/>
      <c r="N65" s="209"/>
    </row>
    <row r="66" spans="1:14" x14ac:dyDescent="0.35">
      <c r="A66" s="269"/>
      <c r="B66" s="270"/>
      <c r="C66" s="270"/>
      <c r="D66" s="270"/>
      <c r="E66" s="208"/>
      <c r="F66" s="208"/>
      <c r="G66" s="208"/>
      <c r="H66" s="208"/>
      <c r="I66" s="208"/>
      <c r="J66" s="208"/>
      <c r="K66" s="208"/>
      <c r="L66" s="208"/>
      <c r="M66" s="208"/>
      <c r="N66" s="209"/>
    </row>
    <row r="67" spans="1:14" x14ac:dyDescent="0.35">
      <c r="A67" s="269"/>
      <c r="B67" s="270"/>
      <c r="C67" s="270"/>
      <c r="D67" s="270"/>
      <c r="E67" s="208"/>
      <c r="F67" s="208"/>
      <c r="G67" s="208"/>
      <c r="H67" s="208"/>
      <c r="I67" s="208"/>
      <c r="J67" s="208"/>
      <c r="K67" s="208"/>
      <c r="L67" s="208"/>
      <c r="M67" s="208"/>
      <c r="N67" s="209"/>
    </row>
    <row r="68" spans="1:14" x14ac:dyDescent="0.35">
      <c r="A68" s="207" t="s">
        <v>22</v>
      </c>
      <c r="B68" s="208"/>
      <c r="C68" s="208"/>
      <c r="D68" s="208"/>
      <c r="E68" s="208" t="s">
        <v>107</v>
      </c>
      <c r="F68" s="208"/>
      <c r="G68" s="208"/>
      <c r="H68" s="208"/>
      <c r="I68" s="208"/>
      <c r="J68" s="208"/>
      <c r="K68" s="208"/>
      <c r="L68" s="208"/>
      <c r="M68" s="208"/>
      <c r="N68" s="209"/>
    </row>
    <row r="69" spans="1:14" x14ac:dyDescent="0.35">
      <c r="A69" s="207"/>
      <c r="B69" s="208"/>
      <c r="C69" s="208"/>
      <c r="D69" s="208"/>
      <c r="E69" s="208"/>
      <c r="F69" s="208"/>
      <c r="G69" s="208"/>
      <c r="H69" s="208"/>
      <c r="I69" s="208"/>
      <c r="J69" s="208"/>
      <c r="K69" s="208"/>
      <c r="L69" s="208"/>
      <c r="M69" s="208"/>
      <c r="N69" s="209"/>
    </row>
    <row r="70" spans="1:14" ht="28.5" customHeight="1" x14ac:dyDescent="0.35">
      <c r="A70" s="207"/>
      <c r="B70" s="208"/>
      <c r="C70" s="208"/>
      <c r="D70" s="208"/>
      <c r="E70" s="208"/>
      <c r="F70" s="208"/>
      <c r="G70" s="208"/>
      <c r="H70" s="208"/>
      <c r="I70" s="208"/>
      <c r="J70" s="208"/>
      <c r="K70" s="208"/>
      <c r="L70" s="208"/>
      <c r="M70" s="208"/>
      <c r="N70" s="209"/>
    </row>
    <row r="71" spans="1:14" ht="15" customHeight="1" x14ac:dyDescent="0.35">
      <c r="A71" s="258" t="s">
        <v>108</v>
      </c>
      <c r="B71" s="241"/>
      <c r="C71" s="241"/>
      <c r="D71" s="259"/>
      <c r="E71" s="240" t="s">
        <v>109</v>
      </c>
      <c r="F71" s="241"/>
      <c r="G71" s="241"/>
      <c r="H71" s="241"/>
      <c r="I71" s="241"/>
      <c r="J71" s="241"/>
      <c r="K71" s="241"/>
      <c r="L71" s="241"/>
      <c r="M71" s="241"/>
      <c r="N71" s="242"/>
    </row>
    <row r="72" spans="1:14" x14ac:dyDescent="0.35">
      <c r="A72" s="262"/>
      <c r="B72" s="247"/>
      <c r="C72" s="247"/>
      <c r="D72" s="263"/>
      <c r="E72" s="246"/>
      <c r="F72" s="247"/>
      <c r="G72" s="247"/>
      <c r="H72" s="247"/>
      <c r="I72" s="247"/>
      <c r="J72" s="247"/>
      <c r="K72" s="247"/>
      <c r="L72" s="247"/>
      <c r="M72" s="247"/>
      <c r="N72" s="248"/>
    </row>
    <row r="73" spans="1:14" ht="15" thickBot="1" x14ac:dyDescent="0.4">
      <c r="A73" s="264" t="s">
        <v>23</v>
      </c>
      <c r="B73" s="265"/>
      <c r="C73" s="265"/>
      <c r="D73" s="266"/>
      <c r="E73" s="267" t="s">
        <v>110</v>
      </c>
      <c r="F73" s="265"/>
      <c r="G73" s="265"/>
      <c r="H73" s="265"/>
      <c r="I73" s="265"/>
      <c r="J73" s="265"/>
      <c r="K73" s="265"/>
      <c r="L73" s="265"/>
      <c r="M73" s="265"/>
      <c r="N73" s="268"/>
    </row>
    <row r="74" spans="1:14" ht="15" thickBot="1" x14ac:dyDescent="0.4">
      <c r="A74" s="249" t="s">
        <v>111</v>
      </c>
      <c r="B74" s="250"/>
      <c r="C74" s="250"/>
      <c r="D74" s="250"/>
      <c r="E74" s="250"/>
      <c r="F74" s="250"/>
      <c r="G74" s="250"/>
      <c r="H74" s="250"/>
      <c r="I74" s="250"/>
      <c r="J74" s="250"/>
      <c r="K74" s="250"/>
      <c r="L74" s="250"/>
      <c r="M74" s="250"/>
      <c r="N74" s="251"/>
    </row>
    <row r="75" spans="1:14" x14ac:dyDescent="0.35">
      <c r="A75" s="252" t="s">
        <v>112</v>
      </c>
      <c r="B75" s="253"/>
      <c r="C75" s="253"/>
      <c r="D75" s="253"/>
      <c r="E75" s="253" t="s">
        <v>113</v>
      </c>
      <c r="F75" s="253"/>
      <c r="G75" s="253"/>
      <c r="H75" s="253"/>
      <c r="I75" s="253"/>
      <c r="J75" s="253"/>
      <c r="K75" s="253"/>
      <c r="L75" s="253"/>
      <c r="M75" s="253"/>
      <c r="N75" s="256"/>
    </row>
    <row r="76" spans="1:14" x14ac:dyDescent="0.35">
      <c r="A76" s="254"/>
      <c r="B76" s="255"/>
      <c r="C76" s="255"/>
      <c r="D76" s="255"/>
      <c r="E76" s="255"/>
      <c r="F76" s="255"/>
      <c r="G76" s="255"/>
      <c r="H76" s="255"/>
      <c r="I76" s="255"/>
      <c r="J76" s="255"/>
      <c r="K76" s="255"/>
      <c r="L76" s="255"/>
      <c r="M76" s="255"/>
      <c r="N76" s="257"/>
    </row>
    <row r="77" spans="1:14" x14ac:dyDescent="0.35">
      <c r="A77" s="207"/>
      <c r="B77" s="208"/>
      <c r="C77" s="208"/>
      <c r="D77" s="208"/>
      <c r="E77" s="208"/>
      <c r="F77" s="208"/>
      <c r="G77" s="208"/>
      <c r="H77" s="208"/>
      <c r="I77" s="208"/>
      <c r="J77" s="208"/>
      <c r="K77" s="208"/>
      <c r="L77" s="208"/>
      <c r="M77" s="208"/>
      <c r="N77" s="209"/>
    </row>
    <row r="78" spans="1:14" x14ac:dyDescent="0.35">
      <c r="A78" s="207" t="s">
        <v>114</v>
      </c>
      <c r="B78" s="208"/>
      <c r="C78" s="208"/>
      <c r="D78" s="208"/>
      <c r="E78" s="240" t="s">
        <v>115</v>
      </c>
      <c r="F78" s="241"/>
      <c r="G78" s="241"/>
      <c r="H78" s="241"/>
      <c r="I78" s="241"/>
      <c r="J78" s="241"/>
      <c r="K78" s="241"/>
      <c r="L78" s="241"/>
      <c r="M78" s="241"/>
      <c r="N78" s="242"/>
    </row>
    <row r="79" spans="1:14" x14ac:dyDescent="0.35">
      <c r="A79" s="207"/>
      <c r="B79" s="208"/>
      <c r="C79" s="208"/>
      <c r="D79" s="208"/>
      <c r="E79" s="243"/>
      <c r="F79" s="244"/>
      <c r="G79" s="244"/>
      <c r="H79" s="244"/>
      <c r="I79" s="244"/>
      <c r="J79" s="244"/>
      <c r="K79" s="244"/>
      <c r="L79" s="244"/>
      <c r="M79" s="244"/>
      <c r="N79" s="245"/>
    </row>
    <row r="80" spans="1:14" x14ac:dyDescent="0.35">
      <c r="A80" s="207"/>
      <c r="B80" s="208"/>
      <c r="C80" s="208"/>
      <c r="D80" s="208"/>
      <c r="E80" s="243"/>
      <c r="F80" s="244"/>
      <c r="G80" s="244"/>
      <c r="H80" s="244"/>
      <c r="I80" s="244"/>
      <c r="J80" s="244"/>
      <c r="K80" s="244"/>
      <c r="L80" s="244"/>
      <c r="M80" s="244"/>
      <c r="N80" s="245"/>
    </row>
    <row r="81" spans="1:14" x14ac:dyDescent="0.35">
      <c r="A81" s="207" t="s">
        <v>116</v>
      </c>
      <c r="B81" s="208"/>
      <c r="C81" s="208"/>
      <c r="D81" s="208"/>
      <c r="E81" s="208" t="s">
        <v>117</v>
      </c>
      <c r="F81" s="208"/>
      <c r="G81" s="208"/>
      <c r="H81" s="208"/>
      <c r="I81" s="208"/>
      <c r="J81" s="208"/>
      <c r="K81" s="208"/>
      <c r="L81" s="208"/>
      <c r="M81" s="208"/>
      <c r="N81" s="209"/>
    </row>
    <row r="82" spans="1:14" x14ac:dyDescent="0.35">
      <c r="A82" s="207"/>
      <c r="B82" s="208"/>
      <c r="C82" s="208"/>
      <c r="D82" s="208"/>
      <c r="E82" s="208"/>
      <c r="F82" s="208"/>
      <c r="G82" s="208"/>
      <c r="H82" s="208"/>
      <c r="I82" s="208"/>
      <c r="J82" s="208"/>
      <c r="K82" s="208"/>
      <c r="L82" s="208"/>
      <c r="M82" s="208"/>
      <c r="N82" s="209"/>
    </row>
    <row r="83" spans="1:14" x14ac:dyDescent="0.35">
      <c r="A83" s="207"/>
      <c r="B83" s="208"/>
      <c r="C83" s="208"/>
      <c r="D83" s="208"/>
      <c r="E83" s="208"/>
      <c r="F83" s="208"/>
      <c r="G83" s="208"/>
      <c r="H83" s="208"/>
      <c r="I83" s="208"/>
      <c r="J83" s="208"/>
      <c r="K83" s="208"/>
      <c r="L83" s="208"/>
      <c r="M83" s="208"/>
      <c r="N83" s="209"/>
    </row>
    <row r="84" spans="1:14" x14ac:dyDescent="0.35">
      <c r="A84" s="207"/>
      <c r="B84" s="208"/>
      <c r="C84" s="208"/>
      <c r="D84" s="208"/>
      <c r="E84" s="208"/>
      <c r="F84" s="208"/>
      <c r="G84" s="208"/>
      <c r="H84" s="208"/>
      <c r="I84" s="208"/>
      <c r="J84" s="208"/>
      <c r="K84" s="208"/>
      <c r="L84" s="208"/>
      <c r="M84" s="208"/>
      <c r="N84" s="209"/>
    </row>
    <row r="85" spans="1:14" x14ac:dyDescent="0.35">
      <c r="A85" s="207"/>
      <c r="B85" s="208"/>
      <c r="C85" s="208"/>
      <c r="D85" s="208"/>
      <c r="E85" s="208"/>
      <c r="F85" s="208"/>
      <c r="G85" s="208"/>
      <c r="H85" s="208"/>
      <c r="I85" s="208"/>
      <c r="J85" s="208"/>
      <c r="K85" s="208"/>
      <c r="L85" s="208"/>
      <c r="M85" s="208"/>
      <c r="N85" s="209"/>
    </row>
    <row r="86" spans="1:14" x14ac:dyDescent="0.35">
      <c r="A86" s="207"/>
      <c r="B86" s="208"/>
      <c r="C86" s="208"/>
      <c r="D86" s="208"/>
      <c r="E86" s="208"/>
      <c r="F86" s="208"/>
      <c r="G86" s="208"/>
      <c r="H86" s="208"/>
      <c r="I86" s="208"/>
      <c r="J86" s="208"/>
      <c r="K86" s="208"/>
      <c r="L86" s="208"/>
      <c r="M86" s="208"/>
      <c r="N86" s="209"/>
    </row>
    <row r="87" spans="1:14" x14ac:dyDescent="0.35">
      <c r="A87" s="207"/>
      <c r="B87" s="208"/>
      <c r="C87" s="208"/>
      <c r="D87" s="208"/>
      <c r="E87" s="208"/>
      <c r="F87" s="208"/>
      <c r="G87" s="208"/>
      <c r="H87" s="208"/>
      <c r="I87" s="208"/>
      <c r="J87" s="208"/>
      <c r="K87" s="208"/>
      <c r="L87" s="208"/>
      <c r="M87" s="208"/>
      <c r="N87" s="209"/>
    </row>
    <row r="88" spans="1:14" x14ac:dyDescent="0.35">
      <c r="A88" s="207" t="s">
        <v>12</v>
      </c>
      <c r="B88" s="208"/>
      <c r="C88" s="208"/>
      <c r="D88" s="208"/>
      <c r="E88" s="208" t="s">
        <v>118</v>
      </c>
      <c r="F88" s="208"/>
      <c r="G88" s="208"/>
      <c r="H88" s="208"/>
      <c r="I88" s="208"/>
      <c r="J88" s="208"/>
      <c r="K88" s="208"/>
      <c r="L88" s="208"/>
      <c r="M88" s="208"/>
      <c r="N88" s="209"/>
    </row>
    <row r="89" spans="1:14" x14ac:dyDescent="0.35">
      <c r="A89" s="207"/>
      <c r="B89" s="208"/>
      <c r="C89" s="208"/>
      <c r="D89" s="208"/>
      <c r="E89" s="208"/>
      <c r="F89" s="208"/>
      <c r="G89" s="208"/>
      <c r="H89" s="208"/>
      <c r="I89" s="208"/>
      <c r="J89" s="208"/>
      <c r="K89" s="208"/>
      <c r="L89" s="208"/>
      <c r="M89" s="208"/>
      <c r="N89" s="209"/>
    </row>
    <row r="90" spans="1:14" x14ac:dyDescent="0.35">
      <c r="A90" s="207" t="s">
        <v>119</v>
      </c>
      <c r="B90" s="208"/>
      <c r="C90" s="208"/>
      <c r="D90" s="208"/>
      <c r="E90" s="208" t="s">
        <v>120</v>
      </c>
      <c r="F90" s="208"/>
      <c r="G90" s="208"/>
      <c r="H90" s="208"/>
      <c r="I90" s="208"/>
      <c r="J90" s="208"/>
      <c r="K90" s="208"/>
      <c r="L90" s="208"/>
      <c r="M90" s="208"/>
      <c r="N90" s="209"/>
    </row>
    <row r="91" spans="1:14" x14ac:dyDescent="0.35">
      <c r="A91" s="207"/>
      <c r="B91" s="208"/>
      <c r="C91" s="208"/>
      <c r="D91" s="208"/>
      <c r="E91" s="208"/>
      <c r="F91" s="208"/>
      <c r="G91" s="208"/>
      <c r="H91" s="208"/>
      <c r="I91" s="208"/>
      <c r="J91" s="208"/>
      <c r="K91" s="208"/>
      <c r="L91" s="208"/>
      <c r="M91" s="208"/>
      <c r="N91" s="209"/>
    </row>
    <row r="92" spans="1:14" ht="15" thickBot="1" x14ac:dyDescent="0.4">
      <c r="A92" s="210"/>
      <c r="B92" s="211"/>
      <c r="C92" s="211"/>
      <c r="D92" s="211"/>
      <c r="E92" s="211"/>
      <c r="F92" s="211"/>
      <c r="G92" s="211"/>
      <c r="H92" s="211"/>
      <c r="I92" s="211"/>
      <c r="J92" s="211"/>
      <c r="K92" s="211"/>
      <c r="L92" s="211"/>
      <c r="M92" s="211"/>
      <c r="N92" s="212"/>
    </row>
    <row r="93" spans="1:14" ht="15" thickBot="1" x14ac:dyDescent="0.4">
      <c r="A93" s="231" t="s">
        <v>121</v>
      </c>
      <c r="B93" s="232"/>
      <c r="C93" s="232"/>
      <c r="D93" s="232"/>
      <c r="E93" s="232"/>
      <c r="F93" s="232"/>
      <c r="G93" s="232"/>
      <c r="H93" s="232"/>
      <c r="I93" s="232"/>
      <c r="J93" s="232"/>
      <c r="K93" s="232"/>
      <c r="L93" s="232"/>
      <c r="M93" s="232"/>
      <c r="N93" s="233"/>
    </row>
    <row r="94" spans="1:14" x14ac:dyDescent="0.35">
      <c r="A94" s="234" t="s">
        <v>122</v>
      </c>
      <c r="B94" s="235"/>
      <c r="C94" s="235"/>
      <c r="D94" s="235"/>
      <c r="E94" s="235"/>
      <c r="F94" s="235"/>
      <c r="G94" s="235"/>
      <c r="H94" s="235"/>
      <c r="I94" s="235"/>
      <c r="J94" s="235"/>
      <c r="K94" s="235"/>
      <c r="L94" s="235"/>
      <c r="M94" s="235"/>
      <c r="N94" s="236"/>
    </row>
    <row r="95" spans="1:14" ht="15" thickBot="1" x14ac:dyDescent="0.4">
      <c r="A95" s="216" t="s">
        <v>123</v>
      </c>
      <c r="B95" s="217"/>
      <c r="C95" s="217"/>
      <c r="D95" s="217"/>
      <c r="E95" s="217" t="s">
        <v>90</v>
      </c>
      <c r="F95" s="217"/>
      <c r="G95" s="217"/>
      <c r="H95" s="217"/>
      <c r="I95" s="217"/>
      <c r="J95" s="217"/>
      <c r="K95" s="217"/>
      <c r="L95" s="217"/>
      <c r="M95" s="217"/>
      <c r="N95" s="218"/>
    </row>
    <row r="96" spans="1:14" x14ac:dyDescent="0.35">
      <c r="A96" s="237" t="s">
        <v>124</v>
      </c>
      <c r="B96" s="238"/>
      <c r="C96" s="238"/>
      <c r="D96" s="238"/>
      <c r="E96" s="238" t="s">
        <v>125</v>
      </c>
      <c r="F96" s="238"/>
      <c r="G96" s="238"/>
      <c r="H96" s="238"/>
      <c r="I96" s="238"/>
      <c r="J96" s="238"/>
      <c r="K96" s="238"/>
      <c r="L96" s="238"/>
      <c r="M96" s="238"/>
      <c r="N96" s="239"/>
    </row>
    <row r="97" spans="1:14" x14ac:dyDescent="0.35">
      <c r="A97" s="213" t="s">
        <v>126</v>
      </c>
      <c r="B97" s="214"/>
      <c r="C97" s="214"/>
      <c r="D97" s="214"/>
      <c r="E97" s="214" t="s">
        <v>127</v>
      </c>
      <c r="F97" s="214"/>
      <c r="G97" s="214"/>
      <c r="H97" s="214"/>
      <c r="I97" s="214"/>
      <c r="J97" s="214"/>
      <c r="K97" s="214"/>
      <c r="L97" s="214"/>
      <c r="M97" s="214"/>
      <c r="N97" s="215"/>
    </row>
    <row r="98" spans="1:14" x14ac:dyDescent="0.35">
      <c r="A98" s="207" t="s">
        <v>128</v>
      </c>
      <c r="B98" s="208"/>
      <c r="C98" s="208"/>
      <c r="D98" s="208"/>
      <c r="E98" s="208" t="s">
        <v>129</v>
      </c>
      <c r="F98" s="208"/>
      <c r="G98" s="208"/>
      <c r="H98" s="208"/>
      <c r="I98" s="208"/>
      <c r="J98" s="208"/>
      <c r="K98" s="208"/>
      <c r="L98" s="208"/>
      <c r="M98" s="208"/>
      <c r="N98" s="209"/>
    </row>
    <row r="99" spans="1:14" x14ac:dyDescent="0.35">
      <c r="A99" s="207"/>
      <c r="B99" s="208"/>
      <c r="C99" s="208"/>
      <c r="D99" s="208"/>
      <c r="E99" s="208"/>
      <c r="F99" s="208"/>
      <c r="G99" s="208"/>
      <c r="H99" s="208"/>
      <c r="I99" s="208"/>
      <c r="J99" s="208"/>
      <c r="K99" s="208"/>
      <c r="L99" s="208"/>
      <c r="M99" s="208"/>
      <c r="N99" s="209"/>
    </row>
    <row r="100" spans="1:14" x14ac:dyDescent="0.35">
      <c r="A100" s="207"/>
      <c r="B100" s="208"/>
      <c r="C100" s="208"/>
      <c r="D100" s="208"/>
      <c r="E100" s="208"/>
      <c r="F100" s="208"/>
      <c r="G100" s="208"/>
      <c r="H100" s="208"/>
      <c r="I100" s="208"/>
      <c r="J100" s="208"/>
      <c r="K100" s="208"/>
      <c r="L100" s="208"/>
      <c r="M100" s="208"/>
      <c r="N100" s="209"/>
    </row>
    <row r="101" spans="1:14" x14ac:dyDescent="0.35">
      <c r="A101" s="219" t="s">
        <v>130</v>
      </c>
      <c r="B101" s="220"/>
      <c r="C101" s="220"/>
      <c r="D101" s="221"/>
      <c r="E101" s="225" t="s">
        <v>131</v>
      </c>
      <c r="F101" s="226"/>
      <c r="G101" s="226"/>
      <c r="H101" s="226"/>
      <c r="I101" s="226"/>
      <c r="J101" s="226"/>
      <c r="K101" s="226"/>
      <c r="L101" s="226"/>
      <c r="M101" s="226"/>
      <c r="N101" s="227"/>
    </row>
    <row r="102" spans="1:14" x14ac:dyDescent="0.35">
      <c r="A102" s="222"/>
      <c r="B102" s="223"/>
      <c r="C102" s="223"/>
      <c r="D102" s="224"/>
      <c r="E102" s="228"/>
      <c r="F102" s="229"/>
      <c r="G102" s="229"/>
      <c r="H102" s="229"/>
      <c r="I102" s="229"/>
      <c r="J102" s="229"/>
      <c r="K102" s="229"/>
      <c r="L102" s="229"/>
      <c r="M102" s="229"/>
      <c r="N102" s="230"/>
    </row>
    <row r="103" spans="1:14" x14ac:dyDescent="0.35">
      <c r="A103" s="213" t="s">
        <v>132</v>
      </c>
      <c r="B103" s="214"/>
      <c r="C103" s="214"/>
      <c r="D103" s="214"/>
      <c r="E103" s="214" t="s">
        <v>133</v>
      </c>
      <c r="F103" s="214"/>
      <c r="G103" s="214"/>
      <c r="H103" s="214"/>
      <c r="I103" s="214"/>
      <c r="J103" s="214"/>
      <c r="K103" s="214"/>
      <c r="L103" s="214"/>
      <c r="M103" s="214"/>
      <c r="N103" s="215"/>
    </row>
    <row r="104" spans="1:14" x14ac:dyDescent="0.35">
      <c r="A104" s="213" t="s">
        <v>134</v>
      </c>
      <c r="B104" s="214"/>
      <c r="C104" s="214"/>
      <c r="D104" s="214"/>
      <c r="E104" s="214" t="s">
        <v>133</v>
      </c>
      <c r="F104" s="214"/>
      <c r="G104" s="214"/>
      <c r="H104" s="214"/>
      <c r="I104" s="214"/>
      <c r="J104" s="214"/>
      <c r="K104" s="214"/>
      <c r="L104" s="214"/>
      <c r="M104" s="214"/>
      <c r="N104" s="215"/>
    </row>
    <row r="105" spans="1:14" x14ac:dyDescent="0.35">
      <c r="A105" s="207" t="s">
        <v>135</v>
      </c>
      <c r="B105" s="208"/>
      <c r="C105" s="208"/>
      <c r="D105" s="208"/>
      <c r="E105" s="214" t="s">
        <v>136</v>
      </c>
      <c r="F105" s="214"/>
      <c r="G105" s="214"/>
      <c r="H105" s="214"/>
      <c r="I105" s="214"/>
      <c r="J105" s="214"/>
      <c r="K105" s="214"/>
      <c r="L105" s="214"/>
      <c r="M105" s="214"/>
      <c r="N105" s="215"/>
    </row>
    <row r="106" spans="1:14" ht="15" customHeight="1" x14ac:dyDescent="0.35">
      <c r="A106" s="207" t="s">
        <v>137</v>
      </c>
      <c r="B106" s="208"/>
      <c r="C106" s="208"/>
      <c r="D106" s="208"/>
      <c r="E106" s="208" t="s">
        <v>138</v>
      </c>
      <c r="F106" s="208"/>
      <c r="G106" s="208"/>
      <c r="H106" s="208"/>
      <c r="I106" s="208"/>
      <c r="J106" s="208"/>
      <c r="K106" s="208"/>
      <c r="L106" s="208"/>
      <c r="M106" s="208"/>
      <c r="N106" s="209"/>
    </row>
    <row r="107" spans="1:14" x14ac:dyDescent="0.35">
      <c r="A107" s="207"/>
      <c r="B107" s="208"/>
      <c r="C107" s="208"/>
      <c r="D107" s="208"/>
      <c r="E107" s="208"/>
      <c r="F107" s="208"/>
      <c r="G107" s="208"/>
      <c r="H107" s="208"/>
      <c r="I107" s="208"/>
      <c r="J107" s="208"/>
      <c r="K107" s="208"/>
      <c r="L107" s="208"/>
      <c r="M107" s="208"/>
      <c r="N107" s="209"/>
    </row>
    <row r="108" spans="1:14" x14ac:dyDescent="0.35">
      <c r="A108" s="207"/>
      <c r="B108" s="208"/>
      <c r="C108" s="208"/>
      <c r="D108" s="208"/>
      <c r="E108" s="208"/>
      <c r="F108" s="208"/>
      <c r="G108" s="208"/>
      <c r="H108" s="208"/>
      <c r="I108" s="208"/>
      <c r="J108" s="208"/>
      <c r="K108" s="208"/>
      <c r="L108" s="208"/>
      <c r="M108" s="208"/>
      <c r="N108" s="209"/>
    </row>
    <row r="109" spans="1:14" x14ac:dyDescent="0.35">
      <c r="A109" s="207" t="s">
        <v>139</v>
      </c>
      <c r="B109" s="208"/>
      <c r="C109" s="208"/>
      <c r="D109" s="208"/>
      <c r="E109" s="208" t="s">
        <v>140</v>
      </c>
      <c r="F109" s="208"/>
      <c r="G109" s="208"/>
      <c r="H109" s="208"/>
      <c r="I109" s="208"/>
      <c r="J109" s="208"/>
      <c r="K109" s="208"/>
      <c r="L109" s="208"/>
      <c r="M109" s="208"/>
      <c r="N109" s="209"/>
    </row>
    <row r="110" spans="1:14" x14ac:dyDescent="0.35">
      <c r="A110" s="207"/>
      <c r="B110" s="208"/>
      <c r="C110" s="208"/>
      <c r="D110" s="208"/>
      <c r="E110" s="208"/>
      <c r="F110" s="208"/>
      <c r="G110" s="208"/>
      <c r="H110" s="208"/>
      <c r="I110" s="208"/>
      <c r="J110" s="208"/>
      <c r="K110" s="208"/>
      <c r="L110" s="208"/>
      <c r="M110" s="208"/>
      <c r="N110" s="209"/>
    </row>
    <row r="111" spans="1:14" x14ac:dyDescent="0.35">
      <c r="A111" s="207"/>
      <c r="B111" s="208"/>
      <c r="C111" s="208"/>
      <c r="D111" s="208"/>
      <c r="E111" s="208"/>
      <c r="F111" s="208"/>
      <c r="G111" s="208"/>
      <c r="H111" s="208"/>
      <c r="I111" s="208"/>
      <c r="J111" s="208"/>
      <c r="K111" s="208"/>
      <c r="L111" s="208"/>
      <c r="M111" s="208"/>
      <c r="N111" s="209"/>
    </row>
    <row r="112" spans="1:14" ht="15" customHeight="1" thickBot="1" x14ac:dyDescent="0.4">
      <c r="A112" s="210" t="s">
        <v>141</v>
      </c>
      <c r="B112" s="211"/>
      <c r="C112" s="211"/>
      <c r="D112" s="211"/>
      <c r="E112" s="211" t="s">
        <v>138</v>
      </c>
      <c r="F112" s="211"/>
      <c r="G112" s="211"/>
      <c r="H112" s="211"/>
      <c r="I112" s="211"/>
      <c r="J112" s="211"/>
      <c r="K112" s="211"/>
      <c r="L112" s="211"/>
      <c r="M112" s="211"/>
      <c r="N112" s="212"/>
    </row>
    <row r="113" spans="1:4" x14ac:dyDescent="0.35">
      <c r="A113" s="10"/>
      <c r="B113" s="10"/>
      <c r="C113" s="10"/>
      <c r="D113" s="10"/>
    </row>
  </sheetData>
  <sheetProtection algorithmName="SHA-512" hashValue="gZpcHaqgfX+8WB3SazTEc7DZtfeU1iRFNvjxf9GlpEtVCLbU9RU2iVxlB7ilcQVRuFixt34L04JcSzvDii1gWw==" saltValue="TA5gZv8s3iHFMLtVeGswxg==" spinCount="100000" sheet="1" objects="1" scenarios="1"/>
  <mergeCells count="72">
    <mergeCell ref="A4:N5"/>
    <mergeCell ref="A6:N13"/>
    <mergeCell ref="A15:D15"/>
    <mergeCell ref="E15:N15"/>
    <mergeCell ref="A17:D17"/>
    <mergeCell ref="A16:N16"/>
    <mergeCell ref="A14:N14"/>
    <mergeCell ref="E44:N46"/>
    <mergeCell ref="E20:N26"/>
    <mergeCell ref="A20:D26"/>
    <mergeCell ref="A44:D46"/>
    <mergeCell ref="E17:N17"/>
    <mergeCell ref="E18:N19"/>
    <mergeCell ref="A18:D19"/>
    <mergeCell ref="A31:D33"/>
    <mergeCell ref="E34:N39"/>
    <mergeCell ref="E31:N33"/>
    <mergeCell ref="A30:N30"/>
    <mergeCell ref="A34:D39"/>
    <mergeCell ref="A40:D43"/>
    <mergeCell ref="E27:N29"/>
    <mergeCell ref="A27:D29"/>
    <mergeCell ref="E81:N87"/>
    <mergeCell ref="A47:D50"/>
    <mergeCell ref="A71:D72"/>
    <mergeCell ref="E71:N72"/>
    <mergeCell ref="A73:D73"/>
    <mergeCell ref="E73:N73"/>
    <mergeCell ref="A64:D67"/>
    <mergeCell ref="E64:N67"/>
    <mergeCell ref="A68:D70"/>
    <mergeCell ref="E68:N70"/>
    <mergeCell ref="E51:N59"/>
    <mergeCell ref="A51:D59"/>
    <mergeCell ref="A60:D63"/>
    <mergeCell ref="E60:N63"/>
    <mergeCell ref="A93:N93"/>
    <mergeCell ref="A94:N94"/>
    <mergeCell ref="A96:D96"/>
    <mergeCell ref="E96:N96"/>
    <mergeCell ref="E40:N43"/>
    <mergeCell ref="A88:D89"/>
    <mergeCell ref="E88:N89"/>
    <mergeCell ref="A90:D92"/>
    <mergeCell ref="E90:N92"/>
    <mergeCell ref="E47:N50"/>
    <mergeCell ref="A74:N74"/>
    <mergeCell ref="A75:D77"/>
    <mergeCell ref="E75:N77"/>
    <mergeCell ref="A78:D80"/>
    <mergeCell ref="E78:N80"/>
    <mergeCell ref="A81:D87"/>
    <mergeCell ref="A103:D103"/>
    <mergeCell ref="E103:N103"/>
    <mergeCell ref="A95:D95"/>
    <mergeCell ref="E95:N95"/>
    <mergeCell ref="A97:D97"/>
    <mergeCell ref="E97:N97"/>
    <mergeCell ref="A98:D100"/>
    <mergeCell ref="E98:N100"/>
    <mergeCell ref="A101:D102"/>
    <mergeCell ref="E101:N102"/>
    <mergeCell ref="A109:D111"/>
    <mergeCell ref="E109:N111"/>
    <mergeCell ref="A112:D112"/>
    <mergeCell ref="E112:N112"/>
    <mergeCell ref="A104:D104"/>
    <mergeCell ref="E104:N104"/>
    <mergeCell ref="A105:D105"/>
    <mergeCell ref="E105:N105"/>
    <mergeCell ref="A106:D108"/>
    <mergeCell ref="E106:N108"/>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02960-1290-4141-8494-EA87F519B8D9}">
  <dimension ref="A3:O67"/>
  <sheetViews>
    <sheetView showGridLines="0" workbookViewId="0">
      <selection activeCell="T55" sqref="T55"/>
    </sheetView>
  </sheetViews>
  <sheetFormatPr defaultRowHeight="14.5" x14ac:dyDescent="0.35"/>
  <sheetData>
    <row r="3" spans="1:15" ht="15" thickBot="1" x14ac:dyDescent="0.4"/>
    <row r="4" spans="1:15" ht="19" thickBot="1" x14ac:dyDescent="0.5">
      <c r="A4" s="330" t="s">
        <v>142</v>
      </c>
      <c r="B4" s="331"/>
      <c r="C4" s="331"/>
      <c r="D4" s="331"/>
      <c r="E4" s="331"/>
      <c r="F4" s="331"/>
      <c r="G4" s="331"/>
      <c r="H4" s="331"/>
      <c r="I4" s="331"/>
      <c r="J4" s="331"/>
      <c r="K4" s="331"/>
      <c r="L4" s="331"/>
      <c r="M4" s="331"/>
      <c r="N4" s="331"/>
      <c r="O4" s="332"/>
    </row>
    <row r="5" spans="1:15" x14ac:dyDescent="0.35">
      <c r="A5" s="333" t="s">
        <v>143</v>
      </c>
      <c r="B5" s="334"/>
      <c r="C5" s="334"/>
      <c r="D5" s="334"/>
      <c r="E5" s="334"/>
      <c r="F5" s="334"/>
      <c r="G5" s="334"/>
      <c r="H5" s="334"/>
      <c r="I5" s="334"/>
      <c r="J5" s="334"/>
      <c r="K5" s="334"/>
      <c r="L5" s="334"/>
      <c r="M5" s="334"/>
      <c r="N5" s="334"/>
      <c r="O5" s="335"/>
    </row>
    <row r="6" spans="1:15" x14ac:dyDescent="0.35">
      <c r="A6" s="336"/>
      <c r="B6" s="337"/>
      <c r="C6" s="337"/>
      <c r="D6" s="337"/>
      <c r="E6" s="337"/>
      <c r="F6" s="337"/>
      <c r="G6" s="337"/>
      <c r="H6" s="337"/>
      <c r="I6" s="337"/>
      <c r="J6" s="337"/>
      <c r="K6" s="337"/>
      <c r="L6" s="337"/>
      <c r="M6" s="337"/>
      <c r="N6" s="337"/>
      <c r="O6" s="338"/>
    </row>
    <row r="7" spans="1:15" x14ac:dyDescent="0.35">
      <c r="A7" s="336"/>
      <c r="B7" s="337"/>
      <c r="C7" s="337"/>
      <c r="D7" s="337"/>
      <c r="E7" s="337"/>
      <c r="F7" s="337"/>
      <c r="G7" s="337"/>
      <c r="H7" s="337"/>
      <c r="I7" s="337"/>
      <c r="J7" s="337"/>
      <c r="K7" s="337"/>
      <c r="L7" s="337"/>
      <c r="M7" s="337"/>
      <c r="N7" s="337"/>
      <c r="O7" s="338"/>
    </row>
    <row r="8" spans="1:15" ht="15" thickBot="1" x14ac:dyDescent="0.4">
      <c r="A8" s="339"/>
      <c r="B8" s="340"/>
      <c r="C8" s="340"/>
      <c r="D8" s="340"/>
      <c r="E8" s="340"/>
      <c r="F8" s="340"/>
      <c r="G8" s="340"/>
      <c r="H8" s="340"/>
      <c r="I8" s="340"/>
      <c r="J8" s="340"/>
      <c r="K8" s="340"/>
      <c r="L8" s="340"/>
      <c r="M8" s="340"/>
      <c r="N8" s="340"/>
      <c r="O8" s="341"/>
    </row>
    <row r="9" spans="1:15" x14ac:dyDescent="0.35">
      <c r="A9" s="342" t="s">
        <v>144</v>
      </c>
      <c r="B9" s="343"/>
      <c r="C9" s="343"/>
      <c r="D9" s="343"/>
      <c r="E9" s="343"/>
      <c r="F9" s="343"/>
      <c r="G9" s="343"/>
      <c r="H9" s="343"/>
      <c r="I9" s="343"/>
      <c r="J9" s="343"/>
      <c r="K9" s="343"/>
      <c r="L9" s="343"/>
      <c r="M9" s="343"/>
      <c r="N9" s="343"/>
      <c r="O9" s="344"/>
    </row>
    <row r="10" spans="1:15" ht="15" thickBot="1" x14ac:dyDescent="0.4">
      <c r="A10" s="1"/>
      <c r="B10" s="2"/>
      <c r="C10" s="2"/>
      <c r="D10" s="2"/>
      <c r="E10" s="2"/>
      <c r="F10" s="2"/>
      <c r="G10" s="2"/>
      <c r="H10" s="2"/>
      <c r="I10" s="2"/>
      <c r="J10" s="2"/>
      <c r="K10" s="2"/>
      <c r="L10" s="2"/>
      <c r="M10" s="2"/>
      <c r="N10" s="2"/>
      <c r="O10" s="3"/>
    </row>
    <row r="11" spans="1:15" ht="15" customHeight="1" x14ac:dyDescent="0.35">
      <c r="A11" s="1"/>
      <c r="B11" s="272" t="s">
        <v>145</v>
      </c>
      <c r="C11" s="273"/>
      <c r="D11" s="348" t="s">
        <v>146</v>
      </c>
      <c r="E11" s="273" t="s">
        <v>147</v>
      </c>
      <c r="F11" s="273"/>
      <c r="G11" s="273"/>
      <c r="H11" s="348" t="s">
        <v>148</v>
      </c>
      <c r="I11" s="273" t="s">
        <v>149</v>
      </c>
      <c r="J11" s="273"/>
      <c r="K11" s="276"/>
      <c r="L11" s="2"/>
      <c r="M11" s="2"/>
      <c r="N11" s="2"/>
      <c r="O11" s="3"/>
    </row>
    <row r="12" spans="1:15" x14ac:dyDescent="0.35">
      <c r="A12" s="1"/>
      <c r="B12" s="260"/>
      <c r="C12" s="244"/>
      <c r="D12" s="349"/>
      <c r="E12" s="244"/>
      <c r="F12" s="244"/>
      <c r="G12" s="244"/>
      <c r="H12" s="349"/>
      <c r="I12" s="244"/>
      <c r="J12" s="244"/>
      <c r="K12" s="245"/>
      <c r="L12" s="2"/>
      <c r="M12" s="2"/>
      <c r="N12" s="2"/>
      <c r="O12" s="3"/>
    </row>
    <row r="13" spans="1:15" x14ac:dyDescent="0.35">
      <c r="A13" s="1"/>
      <c r="B13" s="260"/>
      <c r="C13" s="244"/>
      <c r="D13" s="349"/>
      <c r="E13" s="244"/>
      <c r="F13" s="244"/>
      <c r="G13" s="244"/>
      <c r="H13" s="349"/>
      <c r="I13" s="244"/>
      <c r="J13" s="244"/>
      <c r="K13" s="245"/>
      <c r="L13" s="2"/>
      <c r="M13" s="2"/>
      <c r="N13" s="2"/>
      <c r="O13" s="3"/>
    </row>
    <row r="14" spans="1:15" x14ac:dyDescent="0.35">
      <c r="A14" s="1"/>
      <c r="B14" s="260"/>
      <c r="C14" s="244"/>
      <c r="D14" s="349"/>
      <c r="E14" s="244"/>
      <c r="F14" s="244"/>
      <c r="G14" s="244"/>
      <c r="H14" s="349"/>
      <c r="I14" s="244"/>
      <c r="J14" s="244"/>
      <c r="K14" s="245"/>
      <c r="L14" s="2"/>
      <c r="M14" s="2"/>
      <c r="N14" s="2"/>
      <c r="O14" s="3"/>
    </row>
    <row r="15" spans="1:15" x14ac:dyDescent="0.35">
      <c r="A15" s="1"/>
      <c r="B15" s="260"/>
      <c r="C15" s="244"/>
      <c r="D15" s="349"/>
      <c r="E15" s="244"/>
      <c r="F15" s="244"/>
      <c r="G15" s="244"/>
      <c r="H15" s="349"/>
      <c r="I15" s="244"/>
      <c r="J15" s="244"/>
      <c r="K15" s="245"/>
      <c r="L15" s="2"/>
      <c r="M15" s="2"/>
      <c r="N15" s="2"/>
      <c r="O15" s="3"/>
    </row>
    <row r="16" spans="1:15" x14ac:dyDescent="0.35">
      <c r="A16" s="1"/>
      <c r="B16" s="260"/>
      <c r="C16" s="244"/>
      <c r="D16" s="349"/>
      <c r="E16" s="244"/>
      <c r="F16" s="244"/>
      <c r="G16" s="244"/>
      <c r="H16" s="349"/>
      <c r="I16" s="244"/>
      <c r="J16" s="244"/>
      <c r="K16" s="245"/>
      <c r="L16" s="2"/>
      <c r="M16" s="2"/>
      <c r="N16" s="2"/>
      <c r="O16" s="3"/>
    </row>
    <row r="17" spans="1:15" x14ac:dyDescent="0.35">
      <c r="A17" s="1"/>
      <c r="B17" s="260"/>
      <c r="C17" s="244"/>
      <c r="D17" s="349"/>
      <c r="E17" s="244"/>
      <c r="F17" s="244"/>
      <c r="G17" s="244"/>
      <c r="H17" s="349"/>
      <c r="I17" s="244"/>
      <c r="J17" s="244"/>
      <c r="K17" s="245"/>
      <c r="L17" s="2"/>
      <c r="M17" s="2"/>
      <c r="N17" s="2"/>
      <c r="O17" s="3"/>
    </row>
    <row r="18" spans="1:15" x14ac:dyDescent="0.35">
      <c r="A18" s="1"/>
      <c r="B18" s="260"/>
      <c r="C18" s="244"/>
      <c r="D18" s="349"/>
      <c r="E18" s="244"/>
      <c r="F18" s="244"/>
      <c r="G18" s="244"/>
      <c r="H18" s="349"/>
      <c r="I18" s="244"/>
      <c r="J18" s="244"/>
      <c r="K18" s="245"/>
      <c r="L18" s="2"/>
      <c r="M18" s="2"/>
      <c r="N18" s="2"/>
      <c r="O18" s="3"/>
    </row>
    <row r="19" spans="1:15" ht="15" thickBot="1" x14ac:dyDescent="0.4">
      <c r="A19" s="1"/>
      <c r="B19" s="329"/>
      <c r="C19" s="307"/>
      <c r="D19" s="350"/>
      <c r="E19" s="307"/>
      <c r="F19" s="307"/>
      <c r="G19" s="307"/>
      <c r="H19" s="350"/>
      <c r="I19" s="307"/>
      <c r="J19" s="307"/>
      <c r="K19" s="308"/>
      <c r="L19" s="2"/>
      <c r="M19" s="2"/>
      <c r="N19" s="2"/>
      <c r="O19" s="3"/>
    </row>
    <row r="20" spans="1:15" x14ac:dyDescent="0.35">
      <c r="A20" s="11"/>
      <c r="B20" s="12"/>
      <c r="C20" s="12"/>
      <c r="D20" s="12"/>
      <c r="E20" s="12"/>
      <c r="F20" s="12"/>
      <c r="G20" s="12"/>
      <c r="H20" s="12"/>
      <c r="I20" s="12"/>
      <c r="J20" s="12"/>
      <c r="K20" s="12"/>
      <c r="L20" s="12"/>
      <c r="M20" s="12"/>
      <c r="N20" s="12"/>
      <c r="O20" s="13"/>
    </row>
    <row r="21" spans="1:15" x14ac:dyDescent="0.35">
      <c r="A21" s="345" t="s">
        <v>150</v>
      </c>
      <c r="B21" s="346"/>
      <c r="C21" s="346"/>
      <c r="D21" s="346"/>
      <c r="E21" s="346"/>
      <c r="F21" s="346"/>
      <c r="G21" s="346"/>
      <c r="H21" s="346"/>
      <c r="I21" s="346"/>
      <c r="J21" s="346"/>
      <c r="K21" s="346"/>
      <c r="L21" s="346"/>
      <c r="M21" s="346"/>
      <c r="N21" s="346"/>
      <c r="O21" s="347"/>
    </row>
    <row r="22" spans="1:15" ht="15" thickBot="1" x14ac:dyDescent="0.4">
      <c r="A22" s="1"/>
      <c r="B22" s="2"/>
      <c r="C22" s="2"/>
      <c r="D22" s="2"/>
      <c r="E22" s="2"/>
      <c r="F22" s="2"/>
      <c r="G22" s="2"/>
      <c r="H22" s="2"/>
      <c r="I22" s="2"/>
      <c r="J22" s="2"/>
      <c r="K22" s="2"/>
      <c r="L22" s="2"/>
      <c r="M22" s="2"/>
      <c r="N22" s="2"/>
      <c r="O22" s="3"/>
    </row>
    <row r="23" spans="1:15" ht="15" customHeight="1" x14ac:dyDescent="0.35">
      <c r="A23" s="1"/>
      <c r="B23" s="272" t="s">
        <v>145</v>
      </c>
      <c r="C23" s="273"/>
      <c r="D23" s="273" t="s">
        <v>146</v>
      </c>
      <c r="E23" s="273" t="s">
        <v>151</v>
      </c>
      <c r="F23" s="273"/>
      <c r="G23" s="273"/>
      <c r="H23" s="273" t="s">
        <v>148</v>
      </c>
      <c r="I23" s="273" t="s">
        <v>149</v>
      </c>
      <c r="J23" s="273"/>
      <c r="K23" s="276"/>
      <c r="L23" s="2"/>
      <c r="M23" s="2"/>
      <c r="N23" s="2"/>
      <c r="O23" s="3"/>
    </row>
    <row r="24" spans="1:15" x14ac:dyDescent="0.35">
      <c r="A24" s="1"/>
      <c r="B24" s="260"/>
      <c r="C24" s="244"/>
      <c r="D24" s="244"/>
      <c r="E24" s="244"/>
      <c r="F24" s="244"/>
      <c r="G24" s="244"/>
      <c r="H24" s="244"/>
      <c r="I24" s="244"/>
      <c r="J24" s="244"/>
      <c r="K24" s="245"/>
      <c r="L24" s="2"/>
      <c r="M24" s="2"/>
      <c r="N24" s="2"/>
      <c r="O24" s="3"/>
    </row>
    <row r="25" spans="1:15" x14ac:dyDescent="0.35">
      <c r="A25" s="1"/>
      <c r="B25" s="260"/>
      <c r="C25" s="244"/>
      <c r="D25" s="244"/>
      <c r="E25" s="244"/>
      <c r="F25" s="244"/>
      <c r="G25" s="244"/>
      <c r="H25" s="244"/>
      <c r="I25" s="244"/>
      <c r="J25" s="244"/>
      <c r="K25" s="245"/>
      <c r="L25" s="2"/>
      <c r="M25" s="2"/>
      <c r="N25" s="2"/>
      <c r="O25" s="3"/>
    </row>
    <row r="26" spans="1:15" x14ac:dyDescent="0.35">
      <c r="A26" s="1"/>
      <c r="B26" s="260"/>
      <c r="C26" s="244"/>
      <c r="D26" s="244"/>
      <c r="E26" s="244"/>
      <c r="F26" s="244"/>
      <c r="G26" s="244"/>
      <c r="H26" s="244"/>
      <c r="I26" s="244"/>
      <c r="J26" s="244"/>
      <c r="K26" s="245"/>
      <c r="L26" s="2"/>
      <c r="M26" s="2"/>
      <c r="N26" s="2"/>
      <c r="O26" s="3"/>
    </row>
    <row r="27" spans="1:15" x14ac:dyDescent="0.35">
      <c r="A27" s="1"/>
      <c r="B27" s="260"/>
      <c r="C27" s="244"/>
      <c r="D27" s="244"/>
      <c r="E27" s="244"/>
      <c r="F27" s="244"/>
      <c r="G27" s="244"/>
      <c r="H27" s="244"/>
      <c r="I27" s="244"/>
      <c r="J27" s="244"/>
      <c r="K27" s="245"/>
      <c r="L27" s="2"/>
      <c r="M27" s="2"/>
      <c r="N27" s="2"/>
      <c r="O27" s="3"/>
    </row>
    <row r="28" spans="1:15" x14ac:dyDescent="0.35">
      <c r="A28" s="1"/>
      <c r="B28" s="260"/>
      <c r="C28" s="244"/>
      <c r="D28" s="244"/>
      <c r="E28" s="244"/>
      <c r="F28" s="244"/>
      <c r="G28" s="244"/>
      <c r="H28" s="244"/>
      <c r="I28" s="244"/>
      <c r="J28" s="244"/>
      <c r="K28" s="245"/>
      <c r="L28" s="2"/>
      <c r="M28" s="2"/>
      <c r="N28" s="2"/>
      <c r="O28" s="3"/>
    </row>
    <row r="29" spans="1:15" x14ac:dyDescent="0.35">
      <c r="A29" s="1"/>
      <c r="B29" s="260"/>
      <c r="C29" s="244"/>
      <c r="D29" s="244"/>
      <c r="E29" s="244"/>
      <c r="F29" s="244"/>
      <c r="G29" s="244"/>
      <c r="H29" s="244"/>
      <c r="I29" s="244"/>
      <c r="J29" s="244"/>
      <c r="K29" s="245"/>
      <c r="L29" s="2"/>
      <c r="M29" s="2"/>
      <c r="N29" s="2"/>
      <c r="O29" s="3"/>
    </row>
    <row r="30" spans="1:15" ht="15" thickBot="1" x14ac:dyDescent="0.4">
      <c r="A30" s="1"/>
      <c r="B30" s="329"/>
      <c r="C30" s="307"/>
      <c r="D30" s="307"/>
      <c r="E30" s="307"/>
      <c r="F30" s="307"/>
      <c r="G30" s="307"/>
      <c r="H30" s="307"/>
      <c r="I30" s="307"/>
      <c r="J30" s="307"/>
      <c r="K30" s="308"/>
      <c r="L30" s="2"/>
      <c r="M30" s="2"/>
      <c r="N30" s="2"/>
      <c r="O30" s="3"/>
    </row>
    <row r="31" spans="1:15" ht="15" thickBot="1" x14ac:dyDescent="0.4">
      <c r="A31" s="4"/>
      <c r="B31" s="5"/>
      <c r="C31" s="5"/>
      <c r="D31" s="5"/>
      <c r="E31" s="5"/>
      <c r="F31" s="5"/>
      <c r="G31" s="5"/>
      <c r="H31" s="5"/>
      <c r="I31" s="5"/>
      <c r="J31" s="5"/>
      <c r="K31" s="5"/>
      <c r="L31" s="5"/>
      <c r="M31" s="5"/>
      <c r="N31" s="5"/>
      <c r="O31" s="6"/>
    </row>
    <row r="32" spans="1:15" ht="15" thickBot="1" x14ac:dyDescent="0.4">
      <c r="A32" s="320" t="s">
        <v>152</v>
      </c>
      <c r="B32" s="321"/>
      <c r="C32" s="321"/>
      <c r="D32" s="321"/>
      <c r="E32" s="321"/>
      <c r="F32" s="321"/>
      <c r="G32" s="321"/>
      <c r="H32" s="321"/>
      <c r="I32" s="321"/>
      <c r="J32" s="321"/>
      <c r="K32" s="321"/>
      <c r="L32" s="321"/>
      <c r="M32" s="321"/>
      <c r="N32" s="321"/>
      <c r="O32" s="322"/>
    </row>
    <row r="33" spans="1:15" ht="15.75" customHeight="1" x14ac:dyDescent="0.35">
      <c r="A33" s="312" t="s">
        <v>153</v>
      </c>
      <c r="B33" s="313"/>
      <c r="C33" s="313"/>
      <c r="D33" s="313"/>
      <c r="E33" s="313"/>
      <c r="F33" s="313"/>
      <c r="G33" s="313"/>
      <c r="H33" s="313"/>
      <c r="I33" s="313"/>
      <c r="J33" s="313"/>
      <c r="K33" s="313"/>
      <c r="L33" s="313"/>
      <c r="M33" s="313"/>
      <c r="N33" s="313"/>
      <c r="O33" s="314"/>
    </row>
    <row r="34" spans="1:15" ht="15.75" customHeight="1" x14ac:dyDescent="0.35">
      <c r="A34" s="309"/>
      <c r="B34" s="310"/>
      <c r="C34" s="310"/>
      <c r="D34" s="310"/>
      <c r="E34" s="310"/>
      <c r="F34" s="310"/>
      <c r="G34" s="310"/>
      <c r="H34" s="310"/>
      <c r="I34" s="310"/>
      <c r="J34" s="310"/>
      <c r="K34" s="310"/>
      <c r="L34" s="310"/>
      <c r="M34" s="310"/>
      <c r="N34" s="310"/>
      <c r="O34" s="311"/>
    </row>
    <row r="35" spans="1:15" ht="15.75" customHeight="1" x14ac:dyDescent="0.35">
      <c r="A35" s="309"/>
      <c r="B35" s="310"/>
      <c r="C35" s="310"/>
      <c r="D35" s="310"/>
      <c r="E35" s="310"/>
      <c r="F35" s="310"/>
      <c r="G35" s="310"/>
      <c r="H35" s="310"/>
      <c r="I35" s="310"/>
      <c r="J35" s="310"/>
      <c r="K35" s="310"/>
      <c r="L35" s="310"/>
      <c r="M35" s="310"/>
      <c r="N35" s="310"/>
      <c r="O35" s="311"/>
    </row>
    <row r="36" spans="1:15" ht="15.75" customHeight="1" x14ac:dyDescent="0.35">
      <c r="A36" s="309"/>
      <c r="B36" s="310"/>
      <c r="C36" s="310"/>
      <c r="D36" s="310"/>
      <c r="E36" s="310"/>
      <c r="F36" s="310"/>
      <c r="G36" s="310"/>
      <c r="H36" s="310"/>
      <c r="I36" s="310"/>
      <c r="J36" s="310"/>
      <c r="K36" s="310"/>
      <c r="L36" s="310"/>
      <c r="M36" s="310"/>
      <c r="N36" s="310"/>
      <c r="O36" s="311"/>
    </row>
    <row r="37" spans="1:15" ht="15.75" customHeight="1" x14ac:dyDescent="0.35">
      <c r="A37" s="309"/>
      <c r="B37" s="310"/>
      <c r="C37" s="310"/>
      <c r="D37" s="310"/>
      <c r="E37" s="310"/>
      <c r="F37" s="310"/>
      <c r="G37" s="310"/>
      <c r="H37" s="310"/>
      <c r="I37" s="310"/>
      <c r="J37" s="310"/>
      <c r="K37" s="310"/>
      <c r="L37" s="310"/>
      <c r="M37" s="310"/>
      <c r="N37" s="310"/>
      <c r="O37" s="311"/>
    </row>
    <row r="38" spans="1:15" ht="15.75" customHeight="1" x14ac:dyDescent="0.35">
      <c r="A38" s="309" t="s">
        <v>154</v>
      </c>
      <c r="B38" s="310"/>
      <c r="C38" s="310"/>
      <c r="D38" s="310"/>
      <c r="E38" s="310"/>
      <c r="F38" s="310"/>
      <c r="G38" s="310"/>
      <c r="H38" s="310"/>
      <c r="I38" s="310"/>
      <c r="J38" s="310"/>
      <c r="K38" s="310"/>
      <c r="L38" s="310"/>
      <c r="M38" s="310"/>
      <c r="N38" s="310"/>
      <c r="O38" s="311"/>
    </row>
    <row r="39" spans="1:15" ht="15.75" customHeight="1" x14ac:dyDescent="0.35">
      <c r="A39" s="309"/>
      <c r="B39" s="310"/>
      <c r="C39" s="310"/>
      <c r="D39" s="310"/>
      <c r="E39" s="310"/>
      <c r="F39" s="310"/>
      <c r="G39" s="310"/>
      <c r="H39" s="310"/>
      <c r="I39" s="310"/>
      <c r="J39" s="310"/>
      <c r="K39" s="310"/>
      <c r="L39" s="310"/>
      <c r="M39" s="310"/>
      <c r="N39" s="310"/>
      <c r="O39" s="311"/>
    </row>
    <row r="40" spans="1:15" ht="15.75" customHeight="1" x14ac:dyDescent="0.35">
      <c r="A40" s="323"/>
      <c r="B40" s="324"/>
      <c r="C40" s="324"/>
      <c r="D40" s="324"/>
      <c r="E40" s="324"/>
      <c r="F40" s="324"/>
      <c r="G40" s="324"/>
      <c r="H40" s="324"/>
      <c r="I40" s="324"/>
      <c r="J40" s="324"/>
      <c r="K40" s="324"/>
      <c r="L40" s="324"/>
      <c r="M40" s="324"/>
      <c r="N40" s="324"/>
      <c r="O40" s="325"/>
    </row>
    <row r="41" spans="1:15" ht="15.75" customHeight="1" x14ac:dyDescent="0.35">
      <c r="A41" s="323"/>
      <c r="B41" s="324"/>
      <c r="C41" s="324"/>
      <c r="D41" s="324"/>
      <c r="E41" s="324"/>
      <c r="F41" s="324"/>
      <c r="G41" s="324"/>
      <c r="H41" s="324"/>
      <c r="I41" s="324"/>
      <c r="J41" s="324"/>
      <c r="K41" s="324"/>
      <c r="L41" s="324"/>
      <c r="M41" s="324"/>
      <c r="N41" s="324"/>
      <c r="O41" s="325"/>
    </row>
    <row r="42" spans="1:15" ht="15" thickBot="1" x14ac:dyDescent="0.4">
      <c r="A42" s="326"/>
      <c r="B42" s="327"/>
      <c r="C42" s="327"/>
      <c r="D42" s="327"/>
      <c r="E42" s="327"/>
      <c r="F42" s="327"/>
      <c r="G42" s="327"/>
      <c r="H42" s="327"/>
      <c r="I42" s="327"/>
      <c r="J42" s="327"/>
      <c r="K42" s="327"/>
      <c r="L42" s="327"/>
      <c r="M42" s="327"/>
      <c r="N42" s="327"/>
      <c r="O42" s="328"/>
    </row>
    <row r="43" spans="1:15" ht="15" thickBot="1" x14ac:dyDescent="0.4">
      <c r="A43" s="351" t="s">
        <v>155</v>
      </c>
      <c r="B43" s="352"/>
      <c r="C43" s="352"/>
      <c r="D43" s="352"/>
      <c r="E43" s="352"/>
      <c r="F43" s="352"/>
      <c r="G43" s="352"/>
      <c r="H43" s="352"/>
      <c r="I43" s="352"/>
      <c r="J43" s="352"/>
      <c r="K43" s="352"/>
      <c r="L43" s="352"/>
      <c r="M43" s="352"/>
      <c r="N43" s="352"/>
      <c r="O43" s="353"/>
    </row>
    <row r="44" spans="1:15" x14ac:dyDescent="0.35">
      <c r="A44" s="312" t="s">
        <v>156</v>
      </c>
      <c r="B44" s="313"/>
      <c r="C44" s="313"/>
      <c r="D44" s="313"/>
      <c r="E44" s="313"/>
      <c r="F44" s="313"/>
      <c r="G44" s="313"/>
      <c r="H44" s="313"/>
      <c r="I44" s="313"/>
      <c r="J44" s="313"/>
      <c r="K44" s="313"/>
      <c r="L44" s="313"/>
      <c r="M44" s="313"/>
      <c r="N44" s="313"/>
      <c r="O44" s="314"/>
    </row>
    <row r="45" spans="1:15" x14ac:dyDescent="0.35">
      <c r="A45" s="14" t="s">
        <v>36</v>
      </c>
      <c r="B45" s="315" t="s">
        <v>157</v>
      </c>
      <c r="C45" s="315"/>
      <c r="D45" s="315"/>
      <c r="E45" s="315"/>
      <c r="F45" s="315"/>
      <c r="G45" s="315"/>
      <c r="H45" s="315"/>
      <c r="I45" s="315"/>
      <c r="J45" s="315"/>
      <c r="K45" s="315"/>
      <c r="L45" s="315"/>
      <c r="M45" s="315"/>
      <c r="N45" s="315"/>
      <c r="O45" s="316"/>
    </row>
    <row r="46" spans="1:15" x14ac:dyDescent="0.35">
      <c r="A46" s="319" t="s">
        <v>37</v>
      </c>
      <c r="B46" s="310" t="s">
        <v>158</v>
      </c>
      <c r="C46" s="310"/>
      <c r="D46" s="310"/>
      <c r="E46" s="310"/>
      <c r="F46" s="310"/>
      <c r="G46" s="310"/>
      <c r="H46" s="310"/>
      <c r="I46" s="310"/>
      <c r="J46" s="310"/>
      <c r="K46" s="310"/>
      <c r="L46" s="310"/>
      <c r="M46" s="310"/>
      <c r="N46" s="310"/>
      <c r="O46" s="311"/>
    </row>
    <row r="47" spans="1:15" x14ac:dyDescent="0.35">
      <c r="A47" s="319"/>
      <c r="B47" s="310"/>
      <c r="C47" s="310"/>
      <c r="D47" s="310"/>
      <c r="E47" s="310"/>
      <c r="F47" s="310"/>
      <c r="G47" s="310"/>
      <c r="H47" s="310"/>
      <c r="I47" s="310"/>
      <c r="J47" s="310"/>
      <c r="K47" s="310"/>
      <c r="L47" s="310"/>
      <c r="M47" s="310"/>
      <c r="N47" s="310"/>
      <c r="O47" s="311"/>
    </row>
    <row r="48" spans="1:15" x14ac:dyDescent="0.35">
      <c r="A48" s="319"/>
      <c r="B48" s="310"/>
      <c r="C48" s="310"/>
      <c r="D48" s="310"/>
      <c r="E48" s="310"/>
      <c r="F48" s="310"/>
      <c r="G48" s="310"/>
      <c r="H48" s="310"/>
      <c r="I48" s="310"/>
      <c r="J48" s="310"/>
      <c r="K48" s="310"/>
      <c r="L48" s="310"/>
      <c r="M48" s="310"/>
      <c r="N48" s="310"/>
      <c r="O48" s="311"/>
    </row>
    <row r="49" spans="1:15" x14ac:dyDescent="0.35">
      <c r="A49" s="319"/>
      <c r="B49" s="310"/>
      <c r="C49" s="310"/>
      <c r="D49" s="310"/>
      <c r="E49" s="310"/>
      <c r="F49" s="310"/>
      <c r="G49" s="310"/>
      <c r="H49" s="310"/>
      <c r="I49" s="310"/>
      <c r="J49" s="310"/>
      <c r="K49" s="310"/>
      <c r="L49" s="310"/>
      <c r="M49" s="310"/>
      <c r="N49" s="310"/>
      <c r="O49" s="311"/>
    </row>
    <row r="50" spans="1:15" x14ac:dyDescent="0.35">
      <c r="A50" s="319" t="s">
        <v>38</v>
      </c>
      <c r="B50" s="310" t="s">
        <v>159</v>
      </c>
      <c r="C50" s="310"/>
      <c r="D50" s="310"/>
      <c r="E50" s="310"/>
      <c r="F50" s="310"/>
      <c r="G50" s="310"/>
      <c r="H50" s="310"/>
      <c r="I50" s="310"/>
      <c r="J50" s="310"/>
      <c r="K50" s="310"/>
      <c r="L50" s="310"/>
      <c r="M50" s="310"/>
      <c r="N50" s="310"/>
      <c r="O50" s="311"/>
    </row>
    <row r="51" spans="1:15" x14ac:dyDescent="0.35">
      <c r="A51" s="319"/>
      <c r="B51" s="310"/>
      <c r="C51" s="310"/>
      <c r="D51" s="310"/>
      <c r="E51" s="310"/>
      <c r="F51" s="310"/>
      <c r="G51" s="310"/>
      <c r="H51" s="310"/>
      <c r="I51" s="310"/>
      <c r="J51" s="310"/>
      <c r="K51" s="310"/>
      <c r="L51" s="310"/>
      <c r="M51" s="310"/>
      <c r="N51" s="310"/>
      <c r="O51" s="311"/>
    </row>
    <row r="52" spans="1:15" x14ac:dyDescent="0.35">
      <c r="A52" s="319"/>
      <c r="B52" s="310"/>
      <c r="C52" s="310"/>
      <c r="D52" s="310"/>
      <c r="E52" s="310"/>
      <c r="F52" s="310"/>
      <c r="G52" s="310"/>
      <c r="H52" s="310"/>
      <c r="I52" s="310"/>
      <c r="J52" s="310"/>
      <c r="K52" s="310"/>
      <c r="L52" s="310"/>
      <c r="M52" s="310"/>
      <c r="N52" s="310"/>
      <c r="O52" s="311"/>
    </row>
    <row r="53" spans="1:15" ht="15" customHeight="1" x14ac:dyDescent="0.35">
      <c r="A53" s="319"/>
      <c r="B53" s="310"/>
      <c r="C53" s="310"/>
      <c r="D53" s="310"/>
      <c r="E53" s="310"/>
      <c r="F53" s="310"/>
      <c r="G53" s="310"/>
      <c r="H53" s="310"/>
      <c r="I53" s="310"/>
      <c r="J53" s="310"/>
      <c r="K53" s="310"/>
      <c r="L53" s="310"/>
      <c r="M53" s="310"/>
      <c r="N53" s="310"/>
      <c r="O53" s="311"/>
    </row>
    <row r="54" spans="1:15" ht="15" customHeight="1" x14ac:dyDescent="0.35">
      <c r="A54" s="319" t="s">
        <v>39</v>
      </c>
      <c r="B54" s="310" t="s">
        <v>160</v>
      </c>
      <c r="C54" s="310"/>
      <c r="D54" s="310"/>
      <c r="E54" s="310"/>
      <c r="F54" s="310"/>
      <c r="G54" s="310"/>
      <c r="H54" s="310"/>
      <c r="I54" s="310"/>
      <c r="J54" s="310"/>
      <c r="K54" s="310"/>
      <c r="L54" s="310"/>
      <c r="M54" s="310"/>
      <c r="N54" s="310"/>
      <c r="O54" s="311"/>
    </row>
    <row r="55" spans="1:15" x14ac:dyDescent="0.35">
      <c r="A55" s="319"/>
      <c r="B55" s="310"/>
      <c r="C55" s="310"/>
      <c r="D55" s="310"/>
      <c r="E55" s="310"/>
      <c r="F55" s="310"/>
      <c r="G55" s="310"/>
      <c r="H55" s="310"/>
      <c r="I55" s="310"/>
      <c r="J55" s="310"/>
      <c r="K55" s="310"/>
      <c r="L55" s="310"/>
      <c r="M55" s="310"/>
      <c r="N55" s="310"/>
      <c r="O55" s="311"/>
    </row>
    <row r="56" spans="1:15" x14ac:dyDescent="0.35">
      <c r="A56" s="319"/>
      <c r="B56" s="310"/>
      <c r="C56" s="310"/>
      <c r="D56" s="310"/>
      <c r="E56" s="310"/>
      <c r="F56" s="310"/>
      <c r="G56" s="310"/>
      <c r="H56" s="310"/>
      <c r="I56" s="310"/>
      <c r="J56" s="310"/>
      <c r="K56" s="310"/>
      <c r="L56" s="310"/>
      <c r="M56" s="310"/>
      <c r="N56" s="310"/>
      <c r="O56" s="311"/>
    </row>
    <row r="57" spans="1:15" x14ac:dyDescent="0.35">
      <c r="A57" s="319"/>
      <c r="B57" s="310"/>
      <c r="C57" s="310"/>
      <c r="D57" s="310"/>
      <c r="E57" s="310"/>
      <c r="F57" s="310"/>
      <c r="G57" s="310"/>
      <c r="H57" s="310"/>
      <c r="I57" s="310"/>
      <c r="J57" s="310"/>
      <c r="K57" s="310"/>
      <c r="L57" s="310"/>
      <c r="M57" s="310"/>
      <c r="N57" s="310"/>
      <c r="O57" s="311"/>
    </row>
    <row r="58" spans="1:15" x14ac:dyDescent="0.35">
      <c r="A58" s="319" t="s">
        <v>40</v>
      </c>
      <c r="B58" s="317" t="s">
        <v>161</v>
      </c>
      <c r="C58" s="317"/>
      <c r="D58" s="317"/>
      <c r="E58" s="317"/>
      <c r="F58" s="317"/>
      <c r="G58" s="317"/>
      <c r="H58" s="317"/>
      <c r="I58" s="317"/>
      <c r="J58" s="317"/>
      <c r="K58" s="317"/>
      <c r="L58" s="317"/>
      <c r="M58" s="317"/>
      <c r="N58" s="317"/>
      <c r="O58" s="318"/>
    </row>
    <row r="59" spans="1:15" x14ac:dyDescent="0.35">
      <c r="A59" s="319"/>
      <c r="B59" s="317"/>
      <c r="C59" s="317"/>
      <c r="D59" s="317"/>
      <c r="E59" s="317"/>
      <c r="F59" s="317"/>
      <c r="G59" s="317"/>
      <c r="H59" s="317"/>
      <c r="I59" s="317"/>
      <c r="J59" s="317"/>
      <c r="K59" s="317"/>
      <c r="L59" s="317"/>
      <c r="M59" s="317"/>
      <c r="N59" s="317"/>
      <c r="O59" s="318"/>
    </row>
    <row r="60" spans="1:15" x14ac:dyDescent="0.35">
      <c r="A60" s="309" t="s">
        <v>162</v>
      </c>
      <c r="B60" s="310"/>
      <c r="C60" s="310"/>
      <c r="D60" s="310"/>
      <c r="E60" s="310"/>
      <c r="F60" s="310"/>
      <c r="G60" s="310"/>
      <c r="H60" s="310"/>
      <c r="I60" s="310"/>
      <c r="J60" s="310"/>
      <c r="K60" s="310"/>
      <c r="L60" s="310"/>
      <c r="M60" s="310"/>
      <c r="N60" s="310"/>
      <c r="O60" s="311"/>
    </row>
    <row r="61" spans="1:15" x14ac:dyDescent="0.35">
      <c r="A61" s="309"/>
      <c r="B61" s="310"/>
      <c r="C61" s="310"/>
      <c r="D61" s="310"/>
      <c r="E61" s="310"/>
      <c r="F61" s="310"/>
      <c r="G61" s="310"/>
      <c r="H61" s="310"/>
      <c r="I61" s="310"/>
      <c r="J61" s="310"/>
      <c r="K61" s="310"/>
      <c r="L61" s="310"/>
      <c r="M61" s="310"/>
      <c r="N61" s="310"/>
      <c r="O61" s="311"/>
    </row>
    <row r="62" spans="1:15" x14ac:dyDescent="0.35">
      <c r="A62" s="309"/>
      <c r="B62" s="310"/>
      <c r="C62" s="310"/>
      <c r="D62" s="310"/>
      <c r="E62" s="310"/>
      <c r="F62" s="310"/>
      <c r="G62" s="310"/>
      <c r="H62" s="310"/>
      <c r="I62" s="310"/>
      <c r="J62" s="310"/>
      <c r="K62" s="310"/>
      <c r="L62" s="310"/>
      <c r="M62" s="310"/>
      <c r="N62" s="310"/>
      <c r="O62" s="311"/>
    </row>
    <row r="63" spans="1:15" x14ac:dyDescent="0.35">
      <c r="A63" s="309"/>
      <c r="B63" s="310"/>
      <c r="C63" s="310"/>
      <c r="D63" s="310"/>
      <c r="E63" s="310"/>
      <c r="F63" s="310"/>
      <c r="G63" s="310"/>
      <c r="H63" s="310"/>
      <c r="I63" s="310"/>
      <c r="J63" s="310"/>
      <c r="K63" s="310"/>
      <c r="L63" s="310"/>
      <c r="M63" s="310"/>
      <c r="N63" s="310"/>
      <c r="O63" s="311"/>
    </row>
    <row r="64" spans="1:15" ht="15" customHeight="1" x14ac:dyDescent="0.35">
      <c r="A64" s="309" t="s">
        <v>163</v>
      </c>
      <c r="B64" s="310"/>
      <c r="C64" s="310"/>
      <c r="D64" s="310"/>
      <c r="E64" s="310"/>
      <c r="F64" s="310"/>
      <c r="G64" s="310"/>
      <c r="H64" s="310"/>
      <c r="I64" s="310"/>
      <c r="J64" s="310"/>
      <c r="K64" s="310"/>
      <c r="L64" s="310"/>
      <c r="M64" s="310"/>
      <c r="N64" s="310"/>
      <c r="O64" s="311"/>
    </row>
    <row r="65" spans="1:15" ht="15" customHeight="1" x14ac:dyDescent="0.35">
      <c r="A65" s="309"/>
      <c r="B65" s="310"/>
      <c r="C65" s="310"/>
      <c r="D65" s="310"/>
      <c r="E65" s="310"/>
      <c r="F65" s="310"/>
      <c r="G65" s="310"/>
      <c r="H65" s="310"/>
      <c r="I65" s="310"/>
      <c r="J65" s="310"/>
      <c r="K65" s="310"/>
      <c r="L65" s="310"/>
      <c r="M65" s="310"/>
      <c r="N65" s="310"/>
      <c r="O65" s="311"/>
    </row>
    <row r="66" spans="1:15" x14ac:dyDescent="0.35">
      <c r="A66" s="309"/>
      <c r="B66" s="310"/>
      <c r="C66" s="310"/>
      <c r="D66" s="310"/>
      <c r="E66" s="310"/>
      <c r="F66" s="310"/>
      <c r="G66" s="310"/>
      <c r="H66" s="310"/>
      <c r="I66" s="310"/>
      <c r="J66" s="310"/>
      <c r="K66" s="310"/>
      <c r="L66" s="310"/>
      <c r="M66" s="310"/>
      <c r="N66" s="310"/>
      <c r="O66" s="311"/>
    </row>
    <row r="67" spans="1:15" ht="15" thickBot="1" x14ac:dyDescent="0.4">
      <c r="A67" s="326"/>
      <c r="B67" s="327"/>
      <c r="C67" s="327"/>
      <c r="D67" s="327"/>
      <c r="E67" s="327"/>
      <c r="F67" s="327"/>
      <c r="G67" s="327"/>
      <c r="H67" s="327"/>
      <c r="I67" s="327"/>
      <c r="J67" s="327"/>
      <c r="K67" s="327"/>
      <c r="L67" s="327"/>
      <c r="M67" s="327"/>
      <c r="N67" s="327"/>
      <c r="O67" s="328"/>
    </row>
  </sheetData>
  <sheetProtection algorithmName="SHA-512" hashValue="iKg+ATsRef2Ramv5mu6ADBtdPQkH0PkOdcMnIAbmtOeCDSy2SjssduFALRiyW88inFw38KoH80J0B+X4G4RGeA==" saltValue="nBOKstGBXHIGZgaH24qvcA==" spinCount="100000" sheet="1" objects="1" scenarios="1"/>
  <mergeCells count="30">
    <mergeCell ref="A64:O67"/>
    <mergeCell ref="A43:O43"/>
    <mergeCell ref="A46:A49"/>
    <mergeCell ref="B50:O53"/>
    <mergeCell ref="A50:A53"/>
    <mergeCell ref="B54:O57"/>
    <mergeCell ref="A54:A57"/>
    <mergeCell ref="A4:O4"/>
    <mergeCell ref="A5:O8"/>
    <mergeCell ref="A9:O9"/>
    <mergeCell ref="A21:O21"/>
    <mergeCell ref="H11:H19"/>
    <mergeCell ref="D11:D19"/>
    <mergeCell ref="B11:C19"/>
    <mergeCell ref="E11:G19"/>
    <mergeCell ref="I11:K19"/>
    <mergeCell ref="I23:K30"/>
    <mergeCell ref="A60:O63"/>
    <mergeCell ref="A44:O44"/>
    <mergeCell ref="B45:O45"/>
    <mergeCell ref="B46:O49"/>
    <mergeCell ref="B58:O59"/>
    <mergeCell ref="A58:A59"/>
    <mergeCell ref="A32:O32"/>
    <mergeCell ref="A33:O37"/>
    <mergeCell ref="A38:O42"/>
    <mergeCell ref="B23:C30"/>
    <mergeCell ref="D23:D30"/>
    <mergeCell ref="H23:H30"/>
    <mergeCell ref="E23:G30"/>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18" ma:contentTypeDescription="Vytvoří nový dokument" ma:contentTypeScope="" ma:versionID="572d65f0f0c20b23c51f580b16f81933">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53cf47a0b04078e3ea423e531a39ceae"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oment_x00e1__x0159_ xmlns="94c73014-2d47-4464-8eda-064c5291faa3" xsi:nil="true"/>
    <_ip_UnifiedCompliancePolicyUIAction xmlns="http://schemas.microsoft.com/sharepoint/v3" xsi:nil="true"/>
    <Odkaz xmlns="94c73014-2d47-4464-8eda-064c5291faa3">
      <Url xsi:nil="true"/>
      <Description xsi:nil="true"/>
    </Odkaz>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AlliumSigner xmlns="0ccbd45e-a229-4bce-9265-cc4149b21652">
      <Url xsi:nil="true"/>
      <Description xsi:nil="true"/>
    </AlliumSigner>
  </documentManagement>
</p:properties>
</file>

<file path=customXml/itemProps1.xml><?xml version="1.0" encoding="utf-8"?>
<ds:datastoreItem xmlns:ds="http://schemas.openxmlformats.org/officeDocument/2006/customXml" ds:itemID="{8FB896A5-E113-4DB9-9056-B9415119F0B7}">
  <ds:schemaRefs>
    <ds:schemaRef ds:uri="http://schemas.microsoft.com/sharepoint/v3/contenttype/forms"/>
  </ds:schemaRefs>
</ds:datastoreItem>
</file>

<file path=customXml/itemProps2.xml><?xml version="1.0" encoding="utf-8"?>
<ds:datastoreItem xmlns:ds="http://schemas.openxmlformats.org/officeDocument/2006/customXml" ds:itemID="{4338CCA0-C601-4375-8CC9-1E6DD7D53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CC6E99-D2B5-47AB-B2F4-9AEF027F2EB4}">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0ccbd45e-a229-4bce-9265-cc4149b21652"/>
    <ds:schemaRef ds:uri="94c73014-2d47-4464-8eda-064c5291faa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Formulář</vt:lpstr>
      <vt:lpstr>Pokyny pro vyplnění</vt:lpstr>
      <vt:lpstr>Metodika Osobních nákladů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Navrátil Radek</dc:creator>
  <cp:keywords/>
  <dc:description/>
  <cp:lastModifiedBy>Superuser</cp:lastModifiedBy>
  <cp:revision/>
  <dcterms:created xsi:type="dcterms:W3CDTF">2022-05-04T10:32:05Z</dcterms:created>
  <dcterms:modified xsi:type="dcterms:W3CDTF">2024-01-22T11:31:42Z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2022-05-04T15:36:10Z</vt:lpwstr>
  </property>
  <property fmtid="{D5CDD505-2E9C-101B-9397-08002B2CF9AE}" pid="4" name="MSIP_Label_d79dbf13-dba3-469b-a7af-e84a8c38b3fd_Method">
    <vt:lpwstr>Privileged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0c7a5e19-d3f2-4d56-9aa7-365a53616479</vt:lpwstr>
  </property>
  <property fmtid="{D5CDD505-2E9C-101B-9397-08002B2CF9AE}" pid="8" name="MSIP_Label_d79dbf13-dba3-469b-a7af-e84a8c38b3fd_ContentBits">
    <vt:lpwstr>0</vt:lpwstr>
  </property>
  <property fmtid="{D5CDD505-2E9C-101B-9397-08002B2CF9AE}" pid="9" name="ContentTypeId">
    <vt:lpwstr>0x010100E487A6A7A824C94A914D13223D6172A4</vt:lpwstr>
  </property>
  <property fmtid="{D5CDD505-2E9C-101B-9397-08002B2CF9AE}" pid="10" name="MediaServiceImageTags">
    <vt:lpwstr/>
  </property>
</Properties>
</file>